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9"/>
  </bookViews>
  <sheets>
    <sheet name="แบบขีดคะแนน" sheetId="1" r:id="rId1"/>
    <sheet name="แบบประเมินพึงพอใจ" sheetId="2" r:id="rId2"/>
    <sheet name="แบบขีดคะแนน3.3" sheetId="3" r:id="rId3"/>
    <sheet name="3.3 ยุทธ 1" sheetId="4" r:id="rId4"/>
    <sheet name="3.3 ยุทธ 2" sheetId="5" r:id="rId5"/>
    <sheet name="3.3 ยุทธ 3" sheetId="6" r:id="rId6"/>
    <sheet name="3.3 ยุทธ4" sheetId="7" r:id="rId7"/>
    <sheet name="3.3 ยุทธ5" sheetId="8" r:id="rId8"/>
    <sheet name="3.3 ยุทธ6" sheetId="9" r:id="rId9"/>
    <sheet name="3.3ยุทธ7" sheetId="10" r:id="rId10"/>
  </sheets>
  <definedNames/>
  <calcPr fullCalcOnLoad="1"/>
</workbook>
</file>

<file path=xl/sharedStrings.xml><?xml version="1.0" encoding="utf-8"?>
<sst xmlns="http://schemas.openxmlformats.org/spreadsheetml/2006/main" count="230" uniqueCount="49">
  <si>
    <t>ส่วนที่ 1</t>
  </si>
  <si>
    <t>เพศ</t>
  </si>
  <si>
    <t>ชาย</t>
  </si>
  <si>
    <t>หญิง</t>
  </si>
  <si>
    <t>อายุ</t>
  </si>
  <si>
    <t>ต่ำกว่า 20ปี</t>
  </si>
  <si>
    <t>20-30</t>
  </si>
  <si>
    <t>31-40</t>
  </si>
  <si>
    <t>41-50</t>
  </si>
  <si>
    <t>51-60</t>
  </si>
  <si>
    <t>มากกว่า 60</t>
  </si>
  <si>
    <t>การศึกษา</t>
  </si>
  <si>
    <t>ประถม</t>
  </si>
  <si>
    <t>มัธยม</t>
  </si>
  <si>
    <t>อนุปริญญา</t>
  </si>
  <si>
    <t>ปริญญา</t>
  </si>
  <si>
    <t>สูงกว่าปริญญา</t>
  </si>
  <si>
    <t>อื่นๆ</t>
  </si>
  <si>
    <t>อาชีพ</t>
  </si>
  <si>
    <t>รับราชการ</t>
  </si>
  <si>
    <t>เอกชน</t>
  </si>
  <si>
    <t>ค้าขาย</t>
  </si>
  <si>
    <t>รับจ้าง</t>
  </si>
  <si>
    <t>นักเรียน</t>
  </si>
  <si>
    <t>เกษตรกร</t>
  </si>
  <si>
    <t>ส่วนที่ 2</t>
  </si>
  <si>
    <t>ข้อ</t>
  </si>
  <si>
    <t>พอใจมาก</t>
  </si>
  <si>
    <t>พอใจ</t>
  </si>
  <si>
    <t>ไม่พอใจ</t>
  </si>
  <si>
    <t>แบบ 3/3</t>
  </si>
  <si>
    <t>ประเด็น</t>
  </si>
  <si>
    <t xml:space="preserve"> </t>
  </si>
  <si>
    <t>คะแนน</t>
  </si>
  <si>
    <t>ค่าเฉลี่ย</t>
  </si>
  <si>
    <t>แบบสอบถามที่แจก</t>
  </si>
  <si>
    <t>จำนวนที่ต้องการ</t>
  </si>
  <si>
    <t>ยุทธศาสตร์ที่ ....1................</t>
  </si>
  <si>
    <t>ยุทธศาสตร์ที่ ....2...............</t>
  </si>
  <si>
    <t>ยุทธศาสตร์ที่ ....3...............</t>
  </si>
  <si>
    <t>ยุทธศาสตร์ที่ ....4...............</t>
  </si>
  <si>
    <t>ยุทธศาสตร์ที่ ....5...............</t>
  </si>
  <si>
    <t>ร้อยละ</t>
  </si>
  <si>
    <t>แจก 100 คน</t>
  </si>
  <si>
    <t>ต้องการ400</t>
  </si>
  <si>
    <r>
      <t>ยุทธศาสตร์ที่ ...</t>
    </r>
    <r>
      <rPr>
        <sz val="14"/>
        <rFont val="Angsana New"/>
        <family val="1"/>
      </rPr>
      <t>.............</t>
    </r>
  </si>
  <si>
    <t>ยุทธศาสตร์ที่ ....6...............</t>
  </si>
  <si>
    <t>ยุทธศาสตร์ที่ ....7...............</t>
  </si>
  <si>
    <t>ปี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</si>
</sst>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ngsana New"/>
      <family val="1"/>
    </font>
    <font>
      <sz val="8"/>
      <name val="Arial"/>
      <family val="0"/>
    </font>
    <font>
      <sz val="16"/>
      <color indexed="9"/>
      <name val="Angsana New"/>
      <family val="1"/>
    </font>
    <font>
      <sz val="14"/>
      <color indexed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9" width="9.140625" style="1" customWidth="1"/>
    <col min="10" max="10" width="10.140625" style="1" customWidth="1"/>
    <col min="11" max="16384" width="9.140625" style="1" customWidth="1"/>
  </cols>
  <sheetData>
    <row r="1" spans="1:5" ht="23.25">
      <c r="A1" s="2" t="s">
        <v>0</v>
      </c>
      <c r="C1" s="34"/>
      <c r="D1" s="34"/>
      <c r="E1" s="34"/>
    </row>
    <row r="2" spans="1:10" ht="23.25">
      <c r="A2" s="8" t="s">
        <v>1</v>
      </c>
      <c r="B2" s="6" t="s">
        <v>2</v>
      </c>
      <c r="C2" s="35"/>
      <c r="D2" s="35"/>
      <c r="E2" s="35"/>
      <c r="F2" s="6"/>
      <c r="G2" s="6"/>
      <c r="H2" s="6"/>
      <c r="I2" s="6"/>
      <c r="J2" s="7"/>
    </row>
    <row r="3" spans="1:10" ht="23.25">
      <c r="A3" s="9"/>
      <c r="B3" s="4" t="s">
        <v>3</v>
      </c>
      <c r="C3" s="36"/>
      <c r="D3" s="35"/>
      <c r="E3" s="35"/>
      <c r="F3" s="4"/>
      <c r="G3" s="4"/>
      <c r="H3" s="4"/>
      <c r="I3" s="4"/>
      <c r="J3" s="5"/>
    </row>
    <row r="4" spans="1:10" ht="23.25">
      <c r="A4" s="8" t="s">
        <v>4</v>
      </c>
      <c r="B4" s="6" t="s">
        <v>5</v>
      </c>
      <c r="C4" s="35"/>
      <c r="D4" s="35"/>
      <c r="E4" s="35"/>
      <c r="F4" s="6"/>
      <c r="G4" s="6"/>
      <c r="H4" s="6"/>
      <c r="I4" s="6"/>
      <c r="J4" s="7"/>
    </row>
    <row r="5" spans="1:10" ht="23.25">
      <c r="A5" s="10"/>
      <c r="B5" s="6" t="s">
        <v>6</v>
      </c>
      <c r="C5" s="35"/>
      <c r="D5" s="35"/>
      <c r="E5" s="35"/>
      <c r="F5" s="6"/>
      <c r="G5" s="6"/>
      <c r="H5" s="6"/>
      <c r="I5" s="6"/>
      <c r="J5" s="7"/>
    </row>
    <row r="6" spans="1:10" ht="23.25">
      <c r="A6" s="10"/>
      <c r="B6" s="6" t="s">
        <v>7</v>
      </c>
      <c r="C6" s="35"/>
      <c r="D6" s="35"/>
      <c r="E6" s="35"/>
      <c r="F6" s="6"/>
      <c r="G6" s="6"/>
      <c r="H6" s="6"/>
      <c r="I6" s="6"/>
      <c r="J6" s="7"/>
    </row>
    <row r="7" spans="1:10" ht="23.25">
      <c r="A7" s="10"/>
      <c r="B7" s="6" t="s">
        <v>8</v>
      </c>
      <c r="C7" s="35"/>
      <c r="D7" s="35"/>
      <c r="E7" s="35"/>
      <c r="F7" s="6"/>
      <c r="G7" s="6"/>
      <c r="H7" s="6"/>
      <c r="I7" s="6"/>
      <c r="J7" s="7"/>
    </row>
    <row r="8" spans="1:10" ht="23.25">
      <c r="A8" s="10"/>
      <c r="B8" s="6" t="s">
        <v>9</v>
      </c>
      <c r="C8" s="35"/>
      <c r="D8" s="35"/>
      <c r="E8" s="35"/>
      <c r="F8" s="6"/>
      <c r="G8" s="6"/>
      <c r="H8" s="6"/>
      <c r="I8" s="6"/>
      <c r="J8" s="7"/>
    </row>
    <row r="9" spans="1:10" ht="23.25">
      <c r="A9" s="10"/>
      <c r="B9" s="6" t="s">
        <v>10</v>
      </c>
      <c r="C9" s="35"/>
      <c r="D9" s="35"/>
      <c r="E9" s="35"/>
      <c r="F9" s="6"/>
      <c r="G9" s="6"/>
      <c r="H9" s="6"/>
      <c r="I9" s="6"/>
      <c r="J9" s="7"/>
    </row>
    <row r="10" spans="1:10" ht="23.25">
      <c r="A10" s="11" t="s">
        <v>11</v>
      </c>
      <c r="B10" s="6" t="s">
        <v>12</v>
      </c>
      <c r="C10" s="35"/>
      <c r="D10" s="35"/>
      <c r="E10" s="35"/>
      <c r="F10" s="6"/>
      <c r="G10" s="6"/>
      <c r="H10" s="6"/>
      <c r="I10" s="6"/>
      <c r="J10" s="7"/>
    </row>
    <row r="11" spans="1:10" ht="23.25">
      <c r="A11" s="10"/>
      <c r="B11" s="6" t="s">
        <v>13</v>
      </c>
      <c r="C11" s="35"/>
      <c r="D11" s="35"/>
      <c r="E11" s="35"/>
      <c r="F11" s="6"/>
      <c r="G11" s="6"/>
      <c r="H11" s="6"/>
      <c r="I11" s="6"/>
      <c r="J11" s="7"/>
    </row>
    <row r="12" spans="1:10" ht="23.25">
      <c r="A12" s="10"/>
      <c r="B12" s="6" t="s">
        <v>14</v>
      </c>
      <c r="C12" s="35"/>
      <c r="D12" s="35"/>
      <c r="E12" s="35"/>
      <c r="F12" s="6"/>
      <c r="G12" s="6"/>
      <c r="H12" s="6"/>
      <c r="I12" s="6"/>
      <c r="J12" s="7"/>
    </row>
    <row r="13" spans="1:10" ht="23.25">
      <c r="A13" s="10"/>
      <c r="B13" s="6" t="s">
        <v>15</v>
      </c>
      <c r="C13" s="35"/>
      <c r="D13" s="35"/>
      <c r="E13" s="35"/>
      <c r="F13" s="6"/>
      <c r="G13" s="6"/>
      <c r="H13" s="6"/>
      <c r="I13" s="6"/>
      <c r="J13" s="7"/>
    </row>
    <row r="14" spans="1:10" ht="23.25">
      <c r="A14" s="10"/>
      <c r="B14" s="6" t="s">
        <v>16</v>
      </c>
      <c r="C14" s="35"/>
      <c r="D14" s="35"/>
      <c r="E14" s="35"/>
      <c r="F14" s="6"/>
      <c r="G14" s="6"/>
      <c r="H14" s="6"/>
      <c r="I14" s="6"/>
      <c r="J14" s="7"/>
    </row>
    <row r="15" spans="1:10" ht="23.25">
      <c r="A15" s="10"/>
      <c r="B15" s="6" t="s">
        <v>17</v>
      </c>
      <c r="C15" s="35"/>
      <c r="D15" s="35"/>
      <c r="E15" s="35"/>
      <c r="F15" s="6"/>
      <c r="G15" s="6"/>
      <c r="H15" s="6"/>
      <c r="I15" s="6"/>
      <c r="J15" s="7"/>
    </row>
    <row r="16" spans="1:10" ht="23.25">
      <c r="A16" s="11" t="s">
        <v>18</v>
      </c>
      <c r="B16" s="4" t="s">
        <v>19</v>
      </c>
      <c r="C16" s="36"/>
      <c r="D16" s="36"/>
      <c r="E16" s="36"/>
      <c r="F16" s="4"/>
      <c r="G16" s="4"/>
      <c r="H16" s="4"/>
      <c r="I16" s="4"/>
      <c r="J16" s="5"/>
    </row>
    <row r="17" spans="1:10" ht="23.25">
      <c r="A17" s="10"/>
      <c r="B17" s="6" t="s">
        <v>20</v>
      </c>
      <c r="C17" s="35"/>
      <c r="D17" s="35"/>
      <c r="E17" s="35"/>
      <c r="F17" s="6"/>
      <c r="G17" s="6"/>
      <c r="H17" s="6"/>
      <c r="I17" s="6"/>
      <c r="J17" s="7"/>
    </row>
    <row r="18" spans="1:10" ht="23.25">
      <c r="A18" s="10"/>
      <c r="B18" s="6" t="s">
        <v>21</v>
      </c>
      <c r="C18" s="35"/>
      <c r="D18" s="35"/>
      <c r="E18" s="35"/>
      <c r="F18" s="6"/>
      <c r="G18" s="6"/>
      <c r="H18" s="6"/>
      <c r="I18" s="6"/>
      <c r="J18" s="7"/>
    </row>
    <row r="19" spans="1:10" ht="23.25">
      <c r="A19" s="10"/>
      <c r="B19" s="6" t="s">
        <v>22</v>
      </c>
      <c r="C19" s="35"/>
      <c r="D19" s="35"/>
      <c r="E19" s="35"/>
      <c r="F19" s="6"/>
      <c r="G19" s="6"/>
      <c r="H19" s="6"/>
      <c r="I19" s="6"/>
      <c r="J19" s="7"/>
    </row>
    <row r="20" spans="1:10" ht="23.25">
      <c r="A20" s="10"/>
      <c r="B20" s="6" t="s">
        <v>23</v>
      </c>
      <c r="C20" s="35"/>
      <c r="D20" s="35"/>
      <c r="E20" s="35"/>
      <c r="F20" s="6"/>
      <c r="G20" s="6"/>
      <c r="H20" s="6"/>
      <c r="I20" s="6"/>
      <c r="J20" s="7"/>
    </row>
    <row r="21" spans="1:10" ht="23.25">
      <c r="A21" s="9"/>
      <c r="B21" s="6" t="s">
        <v>24</v>
      </c>
      <c r="C21" s="35"/>
      <c r="D21" s="35"/>
      <c r="E21" s="35"/>
      <c r="F21" s="6"/>
      <c r="G21" s="6"/>
      <c r="H21" s="6"/>
      <c r="I21" s="6"/>
      <c r="J21" s="7"/>
    </row>
    <row r="22" ht="23.25">
      <c r="A22" s="2" t="s">
        <v>25</v>
      </c>
    </row>
    <row r="23" spans="1:10" ht="23.25">
      <c r="A23" s="3" t="s">
        <v>26</v>
      </c>
      <c r="B23" s="50" t="s">
        <v>27</v>
      </c>
      <c r="C23" s="50"/>
      <c r="D23" s="50"/>
      <c r="E23" s="50"/>
      <c r="F23" s="50" t="s">
        <v>28</v>
      </c>
      <c r="G23" s="50"/>
      <c r="H23" s="50"/>
      <c r="I23" s="50" t="s">
        <v>29</v>
      </c>
      <c r="J23" s="50"/>
    </row>
    <row r="24" spans="1:10" ht="23.25">
      <c r="A24" s="3">
        <v>1</v>
      </c>
      <c r="B24" s="37"/>
      <c r="C24" s="38"/>
      <c r="D24" s="38"/>
      <c r="E24" s="39"/>
      <c r="F24" s="37"/>
      <c r="G24" s="38"/>
      <c r="H24" s="38"/>
      <c r="I24" s="37"/>
      <c r="J24" s="39"/>
    </row>
    <row r="25" spans="1:10" ht="23.25">
      <c r="A25" s="3">
        <v>2</v>
      </c>
      <c r="B25" s="37"/>
      <c r="C25" s="38"/>
      <c r="D25" s="38"/>
      <c r="E25" s="39"/>
      <c r="F25" s="37"/>
      <c r="G25" s="38"/>
      <c r="H25" s="38"/>
      <c r="I25" s="37"/>
      <c r="J25" s="39"/>
    </row>
    <row r="26" spans="1:10" ht="23.25">
      <c r="A26" s="3">
        <v>3</v>
      </c>
      <c r="B26" s="37"/>
      <c r="C26" s="38"/>
      <c r="D26" s="38"/>
      <c r="E26" s="39"/>
      <c r="F26" s="37"/>
      <c r="G26" s="38"/>
      <c r="H26" s="38"/>
      <c r="I26" s="37"/>
      <c r="J26" s="39"/>
    </row>
    <row r="27" spans="1:10" ht="23.25">
      <c r="A27" s="3">
        <v>4</v>
      </c>
      <c r="B27" s="37"/>
      <c r="C27" s="38"/>
      <c r="D27" s="38"/>
      <c r="E27" s="39"/>
      <c r="F27" s="37"/>
      <c r="G27" s="38"/>
      <c r="H27" s="38"/>
      <c r="I27" s="37"/>
      <c r="J27" s="39"/>
    </row>
    <row r="28" spans="1:10" ht="23.25">
      <c r="A28" s="3">
        <v>5</v>
      </c>
      <c r="B28" s="37"/>
      <c r="C28" s="38"/>
      <c r="D28" s="38"/>
      <c r="E28" s="39"/>
      <c r="F28" s="37"/>
      <c r="G28" s="38"/>
      <c r="H28" s="38"/>
      <c r="I28" s="37"/>
      <c r="J28" s="39"/>
    </row>
    <row r="29" spans="1:10" ht="23.25">
      <c r="A29" s="3">
        <v>6</v>
      </c>
      <c r="B29" s="37"/>
      <c r="C29" s="38"/>
      <c r="D29" s="38"/>
      <c r="E29" s="39"/>
      <c r="F29" s="37"/>
      <c r="G29" s="38"/>
      <c r="H29" s="38"/>
      <c r="I29" s="37"/>
      <c r="J29" s="39"/>
    </row>
    <row r="30" spans="1:10" ht="23.25">
      <c r="A30" s="3">
        <v>7</v>
      </c>
      <c r="B30" s="37"/>
      <c r="C30" s="38"/>
      <c r="D30" s="38"/>
      <c r="E30" s="39"/>
      <c r="F30" s="37"/>
      <c r="G30" s="38"/>
      <c r="H30" s="38"/>
      <c r="I30" s="37"/>
      <c r="J30" s="39"/>
    </row>
    <row r="31" spans="1:10" ht="23.25">
      <c r="A31" s="3">
        <v>8</v>
      </c>
      <c r="B31" s="37"/>
      <c r="C31" s="38"/>
      <c r="D31" s="38"/>
      <c r="E31" s="39"/>
      <c r="F31" s="37"/>
      <c r="G31" s="38"/>
      <c r="H31" s="38"/>
      <c r="I31" s="37"/>
      <c r="J31" s="39"/>
    </row>
    <row r="32" spans="1:10" ht="23.25">
      <c r="A32" s="3">
        <v>9</v>
      </c>
      <c r="B32" s="37"/>
      <c r="C32" s="38"/>
      <c r="D32" s="38"/>
      <c r="E32" s="39"/>
      <c r="F32" s="37"/>
      <c r="G32" s="38"/>
      <c r="H32" s="38"/>
      <c r="I32" s="37"/>
      <c r="J32" s="39"/>
    </row>
    <row r="33" spans="2:10" ht="23.25">
      <c r="B33" s="34"/>
      <c r="C33" s="40"/>
      <c r="D33" s="34"/>
      <c r="E33" s="34"/>
      <c r="F33" s="34"/>
      <c r="G33" s="34"/>
      <c r="H33" s="34"/>
      <c r="I33" s="34"/>
      <c r="J33" s="34"/>
    </row>
  </sheetData>
  <sheetProtection/>
  <mergeCells count="3">
    <mergeCell ref="B23:E23"/>
    <mergeCell ref="F23:H23"/>
    <mergeCell ref="I23:J2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120" zoomScaleNormal="120" zoomScalePageLayoutView="0" workbookViewId="0" topLeftCell="A28">
      <selection activeCell="M14" sqref="M14"/>
    </sheetView>
  </sheetViews>
  <sheetFormatPr defaultColWidth="9.140625" defaultRowHeight="12.75"/>
  <cols>
    <col min="1" max="1" width="8.28125" style="0" customWidth="1"/>
    <col min="2" max="2" width="6.8515625" style="0" customWidth="1"/>
    <col min="3" max="3" width="7.00390625" style="0" customWidth="1"/>
    <col min="4" max="4" width="6.8515625" style="0" customWidth="1"/>
    <col min="5" max="5" width="6.57421875" style="0" customWidth="1"/>
    <col min="6" max="6" width="6.00390625" style="0" customWidth="1"/>
    <col min="7" max="8" width="6.7109375" style="0" customWidth="1"/>
    <col min="9" max="9" width="6.8515625" style="0" customWidth="1"/>
    <col min="10" max="10" width="7.28125" style="0" customWidth="1"/>
    <col min="11" max="11" width="5.8515625" style="0" customWidth="1"/>
  </cols>
  <sheetData>
    <row r="1" spans="1:14" ht="18.75" customHeight="1">
      <c r="A1" s="12" t="s">
        <v>30</v>
      </c>
      <c r="B1" s="1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9.5" customHeight="1">
      <c r="A2" s="12" t="s">
        <v>47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.75" customHeight="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  <c r="L3" s="12"/>
      <c r="M3" s="12"/>
      <c r="N3" s="12"/>
    </row>
    <row r="4" spans="1:14" ht="16.5" customHeight="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  <c r="L4" s="12"/>
      <c r="M4" s="12"/>
      <c r="N4" s="12"/>
    </row>
    <row r="5" spans="1:14" ht="20.25" customHeight="1">
      <c r="A5" s="18">
        <v>100</v>
      </c>
      <c r="B5" s="13">
        <v>19</v>
      </c>
      <c r="C5" s="13">
        <v>29</v>
      </c>
      <c r="D5" s="13">
        <v>19</v>
      </c>
      <c r="E5" s="13">
        <v>17</v>
      </c>
      <c r="F5" s="13">
        <v>16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  <c r="N5" s="12"/>
    </row>
    <row r="6" spans="1:14" ht="17.25" customHeight="1">
      <c r="A6" s="18">
        <v>400</v>
      </c>
      <c r="B6" s="13">
        <f aca="true" t="shared" si="0" ref="B6:K6">B5*4</f>
        <v>76</v>
      </c>
      <c r="C6" s="13">
        <f t="shared" si="0"/>
        <v>116</v>
      </c>
      <c r="D6" s="13">
        <f t="shared" si="0"/>
        <v>76</v>
      </c>
      <c r="E6" s="13">
        <f t="shared" si="0"/>
        <v>68</v>
      </c>
      <c r="F6" s="13">
        <f t="shared" si="0"/>
        <v>64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  <c r="N6" s="12"/>
    </row>
    <row r="7" spans="1:14" ht="19.5" customHeight="1">
      <c r="A7" s="21" t="s">
        <v>33</v>
      </c>
      <c r="B7" s="22">
        <f aca="true" t="shared" si="1" ref="B7:K7">B6*B3</f>
        <v>760</v>
      </c>
      <c r="C7" s="22">
        <f t="shared" si="1"/>
        <v>1044</v>
      </c>
      <c r="D7" s="22">
        <f t="shared" si="1"/>
        <v>608</v>
      </c>
      <c r="E7" s="22">
        <f t="shared" si="1"/>
        <v>476</v>
      </c>
      <c r="F7" s="22">
        <f t="shared" si="1"/>
        <v>384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3272</v>
      </c>
      <c r="M7" s="12"/>
      <c r="N7" s="12"/>
    </row>
    <row r="8" spans="1:14" ht="17.25" customHeight="1">
      <c r="A8" s="19" t="s">
        <v>34</v>
      </c>
      <c r="B8" s="14">
        <f aca="true" t="shared" si="2" ref="B8:K8">B7/400</f>
        <v>1.9</v>
      </c>
      <c r="C8" s="14">
        <f t="shared" si="2"/>
        <v>2.61</v>
      </c>
      <c r="D8" s="23">
        <f t="shared" si="2"/>
        <v>1.52</v>
      </c>
      <c r="E8" s="14">
        <f t="shared" si="2"/>
        <v>1.19</v>
      </c>
      <c r="F8" s="14">
        <f t="shared" si="2"/>
        <v>0.96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8.18</v>
      </c>
      <c r="M8" s="12"/>
      <c r="N8" s="12"/>
    </row>
    <row r="9" spans="1:14" ht="18" customHeight="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</row>
    <row r="10" spans="1:14" ht="15.75" customHeight="1">
      <c r="A10" s="18">
        <v>100</v>
      </c>
      <c r="B10" s="13">
        <v>11</v>
      </c>
      <c r="C10" s="13">
        <v>26</v>
      </c>
      <c r="D10" s="13">
        <v>31</v>
      </c>
      <c r="E10" s="13">
        <v>18</v>
      </c>
      <c r="F10" s="13">
        <v>14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  <c r="M10" s="12"/>
      <c r="N10" s="12"/>
    </row>
    <row r="11" spans="1:14" ht="17.25" customHeight="1">
      <c r="A11" s="18">
        <v>400</v>
      </c>
      <c r="B11" s="13">
        <f aca="true" t="shared" si="3" ref="B11:K11">B10*4</f>
        <v>44</v>
      </c>
      <c r="C11" s="13">
        <f t="shared" si="3"/>
        <v>104</v>
      </c>
      <c r="D11" s="13">
        <f t="shared" si="3"/>
        <v>124</v>
      </c>
      <c r="E11" s="13">
        <f t="shared" si="3"/>
        <v>72</v>
      </c>
      <c r="F11" s="13">
        <f t="shared" si="3"/>
        <v>56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  <c r="M11" s="12"/>
      <c r="N11" s="12"/>
    </row>
    <row r="12" spans="1:14" ht="15.75" customHeight="1">
      <c r="A12" s="21" t="s">
        <v>33</v>
      </c>
      <c r="B12" s="22">
        <f>B11*10</f>
        <v>440</v>
      </c>
      <c r="C12" s="22">
        <f>C11*9</f>
        <v>936</v>
      </c>
      <c r="D12" s="22">
        <f>D11*8</f>
        <v>992</v>
      </c>
      <c r="E12" s="22">
        <f>E11*7</f>
        <v>504</v>
      </c>
      <c r="F12" s="22">
        <f>F11*6</f>
        <v>336</v>
      </c>
      <c r="G12" s="22">
        <f>G11*G3</f>
        <v>0</v>
      </c>
      <c r="H12" s="22">
        <f>H11*H3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3208</v>
      </c>
      <c r="M12" s="12"/>
      <c r="N12" s="12"/>
    </row>
    <row r="13" spans="1:14" ht="21">
      <c r="A13" s="19" t="s">
        <v>34</v>
      </c>
      <c r="B13" s="14">
        <f aca="true" t="shared" si="4" ref="B13:K13">B12/400</f>
        <v>1.1</v>
      </c>
      <c r="C13" s="14">
        <f t="shared" si="4"/>
        <v>2.34</v>
      </c>
      <c r="D13" s="23">
        <f t="shared" si="4"/>
        <v>2.48</v>
      </c>
      <c r="E13" s="14">
        <f t="shared" si="4"/>
        <v>1.26</v>
      </c>
      <c r="F13" s="23">
        <f t="shared" si="4"/>
        <v>0.84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8.02</v>
      </c>
      <c r="M13" s="12"/>
      <c r="N13" s="12"/>
    </row>
    <row r="14" spans="1:14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2"/>
      <c r="N14" s="12"/>
    </row>
    <row r="15" spans="1:14" ht="21">
      <c r="A15" s="18">
        <v>100</v>
      </c>
      <c r="B15" s="25">
        <v>11</v>
      </c>
      <c r="C15" s="25">
        <v>32</v>
      </c>
      <c r="D15" s="25">
        <v>31</v>
      </c>
      <c r="E15" s="25">
        <v>21</v>
      </c>
      <c r="F15" s="25">
        <v>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  <c r="M15" s="12"/>
      <c r="N15" s="12"/>
    </row>
    <row r="16" spans="1:14" ht="21">
      <c r="A16" s="18">
        <v>400</v>
      </c>
      <c r="B16" s="13">
        <f aca="true" t="shared" si="5" ref="B16:K16">B15*4</f>
        <v>44</v>
      </c>
      <c r="C16" s="13">
        <f t="shared" si="5"/>
        <v>128</v>
      </c>
      <c r="D16" s="13">
        <f t="shared" si="5"/>
        <v>124</v>
      </c>
      <c r="E16" s="13">
        <f t="shared" si="5"/>
        <v>84</v>
      </c>
      <c r="F16" s="13">
        <f t="shared" si="5"/>
        <v>20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  <c r="M16" s="12"/>
      <c r="N16" s="12"/>
    </row>
    <row r="17" spans="1:14" ht="21">
      <c r="A17" s="21" t="s">
        <v>33</v>
      </c>
      <c r="B17" s="22">
        <f>B16*10</f>
        <v>440</v>
      </c>
      <c r="C17" s="22">
        <f>C16*9</f>
        <v>1152</v>
      </c>
      <c r="D17" s="22">
        <f>D16*8</f>
        <v>992</v>
      </c>
      <c r="E17" s="22">
        <f>E16*7</f>
        <v>588</v>
      </c>
      <c r="F17" s="22">
        <f>F16*6</f>
        <v>120</v>
      </c>
      <c r="G17" s="22">
        <f>G16*G3</f>
        <v>0</v>
      </c>
      <c r="H17" s="22">
        <f>H16*H3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3292</v>
      </c>
      <c r="M17" s="12"/>
      <c r="N17" s="12"/>
    </row>
    <row r="18" spans="1:14" ht="21">
      <c r="A18" s="19" t="s">
        <v>34</v>
      </c>
      <c r="B18" s="14">
        <f aca="true" t="shared" si="6" ref="B18:K18">B17/400</f>
        <v>1.1</v>
      </c>
      <c r="C18" s="14">
        <f t="shared" si="6"/>
        <v>2.88</v>
      </c>
      <c r="D18" s="23">
        <f t="shared" si="6"/>
        <v>2.48</v>
      </c>
      <c r="E18" s="14">
        <f t="shared" si="6"/>
        <v>1.47</v>
      </c>
      <c r="F18" s="23">
        <f t="shared" si="6"/>
        <v>0.3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8.23</v>
      </c>
      <c r="M18" s="12"/>
      <c r="N18" s="12"/>
    </row>
    <row r="19" spans="1:14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2"/>
    </row>
    <row r="20" spans="1:14" ht="21">
      <c r="A20" s="18">
        <v>100</v>
      </c>
      <c r="B20" s="25">
        <v>12</v>
      </c>
      <c r="C20" s="25">
        <v>30</v>
      </c>
      <c r="D20" s="25">
        <v>30</v>
      </c>
      <c r="E20" s="25">
        <v>23</v>
      </c>
      <c r="F20" s="25">
        <v>5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  <c r="M20" s="12"/>
      <c r="N20" s="12"/>
    </row>
    <row r="21" spans="1:14" ht="21">
      <c r="A21" s="18">
        <v>400</v>
      </c>
      <c r="B21" s="13">
        <f aca="true" t="shared" si="7" ref="B21:K21">B20*4</f>
        <v>48</v>
      </c>
      <c r="C21" s="13">
        <f t="shared" si="7"/>
        <v>120</v>
      </c>
      <c r="D21" s="13">
        <f t="shared" si="7"/>
        <v>120</v>
      </c>
      <c r="E21" s="13">
        <f t="shared" si="7"/>
        <v>92</v>
      </c>
      <c r="F21" s="13">
        <f t="shared" si="7"/>
        <v>20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  <c r="M21" s="12"/>
      <c r="N21" s="12"/>
    </row>
    <row r="22" spans="1:14" ht="21">
      <c r="A22" s="21" t="s">
        <v>33</v>
      </c>
      <c r="B22" s="22">
        <f>B21*10</f>
        <v>480</v>
      </c>
      <c r="C22" s="22">
        <f>C21*9</f>
        <v>1080</v>
      </c>
      <c r="D22" s="22">
        <f>D21*8</f>
        <v>960</v>
      </c>
      <c r="E22" s="22">
        <f>E21*7</f>
        <v>644</v>
      </c>
      <c r="F22" s="22">
        <f>F21*6</f>
        <v>120</v>
      </c>
      <c r="G22" s="22">
        <f>G21*G18</f>
        <v>0</v>
      </c>
      <c r="H22" s="22">
        <f>H21*H3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3284</v>
      </c>
      <c r="M22" s="12"/>
      <c r="N22" s="12"/>
    </row>
    <row r="23" spans="1:14" ht="21">
      <c r="A23" s="19" t="s">
        <v>34</v>
      </c>
      <c r="B23" s="14">
        <f aca="true" t="shared" si="8" ref="B23:K23">B22/400</f>
        <v>1.2</v>
      </c>
      <c r="C23" s="14">
        <f t="shared" si="8"/>
        <v>2.7</v>
      </c>
      <c r="D23" s="23">
        <f t="shared" si="8"/>
        <v>2.4</v>
      </c>
      <c r="E23" s="14">
        <f t="shared" si="8"/>
        <v>1.61</v>
      </c>
      <c r="F23" s="23">
        <f t="shared" si="8"/>
        <v>0.3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8.21</v>
      </c>
      <c r="M23" s="12"/>
      <c r="N23" s="12"/>
    </row>
    <row r="24" spans="1:14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</row>
    <row r="25" spans="1:14" ht="21">
      <c r="A25" s="18">
        <v>100</v>
      </c>
      <c r="B25" s="25">
        <v>7</v>
      </c>
      <c r="C25" s="25">
        <v>32</v>
      </c>
      <c r="D25" s="25">
        <v>34</v>
      </c>
      <c r="E25" s="25">
        <v>14</v>
      </c>
      <c r="F25" s="25">
        <v>13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  <c r="M25" s="12"/>
      <c r="N25" s="12"/>
    </row>
    <row r="26" spans="1:14" ht="21">
      <c r="A26" s="18">
        <v>400</v>
      </c>
      <c r="B26" s="13">
        <f aca="true" t="shared" si="9" ref="B26:K26">B25*4</f>
        <v>28</v>
      </c>
      <c r="C26" s="13">
        <f t="shared" si="9"/>
        <v>128</v>
      </c>
      <c r="D26" s="13">
        <f t="shared" si="9"/>
        <v>136</v>
      </c>
      <c r="E26" s="13">
        <f t="shared" si="9"/>
        <v>56</v>
      </c>
      <c r="F26" s="13">
        <f t="shared" si="9"/>
        <v>52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  <c r="M26" s="12"/>
      <c r="N26" s="12"/>
    </row>
    <row r="27" spans="1:14" ht="21">
      <c r="A27" s="21" t="s">
        <v>33</v>
      </c>
      <c r="B27" s="22">
        <f>B26*10</f>
        <v>280</v>
      </c>
      <c r="C27" s="22">
        <f>C26*9</f>
        <v>1152</v>
      </c>
      <c r="D27" s="22">
        <f>D26*8</f>
        <v>1088</v>
      </c>
      <c r="E27" s="22">
        <f>E26*7</f>
        <v>392</v>
      </c>
      <c r="F27" s="22">
        <f>F26*6</f>
        <v>312</v>
      </c>
      <c r="G27" s="22">
        <f>G26*G3</f>
        <v>0</v>
      </c>
      <c r="H27" s="22">
        <f>H26*H3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3224</v>
      </c>
      <c r="M27" s="12"/>
      <c r="N27" s="12"/>
    </row>
    <row r="28" spans="1:14" ht="21">
      <c r="A28" s="19" t="s">
        <v>34</v>
      </c>
      <c r="B28" s="14">
        <f aca="true" t="shared" si="10" ref="B28:K28">B27/400</f>
        <v>0.7</v>
      </c>
      <c r="C28" s="14">
        <f t="shared" si="10"/>
        <v>2.88</v>
      </c>
      <c r="D28" s="23">
        <f t="shared" si="10"/>
        <v>2.72</v>
      </c>
      <c r="E28" s="14">
        <f t="shared" si="10"/>
        <v>0.98</v>
      </c>
      <c r="F28" s="23">
        <f t="shared" si="10"/>
        <v>0.78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8.06</v>
      </c>
      <c r="M28" s="12"/>
      <c r="N28" s="12"/>
    </row>
    <row r="29" spans="1:14" ht="17.25" customHeight="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12"/>
    </row>
    <row r="30" spans="1:14" ht="17.25" customHeight="1">
      <c r="A30" s="18">
        <v>100</v>
      </c>
      <c r="B30" s="25">
        <v>10</v>
      </c>
      <c r="C30" s="25">
        <v>26</v>
      </c>
      <c r="D30" s="25">
        <v>38</v>
      </c>
      <c r="E30" s="25">
        <v>14</v>
      </c>
      <c r="F30" s="25">
        <v>12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  <c r="M30" s="12"/>
      <c r="N30" s="12"/>
    </row>
    <row r="31" spans="1:14" ht="16.5" customHeight="1">
      <c r="A31" s="18">
        <v>400</v>
      </c>
      <c r="B31" s="13">
        <f aca="true" t="shared" si="11" ref="B31:K31">B30*4</f>
        <v>40</v>
      </c>
      <c r="C31" s="13">
        <f t="shared" si="11"/>
        <v>104</v>
      </c>
      <c r="D31" s="13">
        <f t="shared" si="11"/>
        <v>152</v>
      </c>
      <c r="E31" s="13">
        <f t="shared" si="11"/>
        <v>56</v>
      </c>
      <c r="F31" s="13">
        <f t="shared" si="11"/>
        <v>48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  <c r="M31" s="12"/>
      <c r="N31" s="12"/>
    </row>
    <row r="32" spans="1:14" ht="18" customHeight="1">
      <c r="A32" s="21" t="s">
        <v>33</v>
      </c>
      <c r="B32" s="22">
        <f>B31*10</f>
        <v>400</v>
      </c>
      <c r="C32" s="22">
        <f>C31*9</f>
        <v>936</v>
      </c>
      <c r="D32" s="22">
        <f>D31*8</f>
        <v>1216</v>
      </c>
      <c r="E32" s="22">
        <f>E31*7</f>
        <v>392</v>
      </c>
      <c r="F32" s="22">
        <f>F31*6</f>
        <v>288</v>
      </c>
      <c r="G32" s="22">
        <f>G31*G3</f>
        <v>0</v>
      </c>
      <c r="H32" s="22">
        <f>H31*H28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3232</v>
      </c>
      <c r="M32" s="12"/>
      <c r="N32" s="12"/>
    </row>
    <row r="33" spans="1:14" ht="18.75" customHeight="1">
      <c r="A33" s="19" t="s">
        <v>34</v>
      </c>
      <c r="B33" s="14">
        <f aca="true" t="shared" si="12" ref="B33:K33">B32/400</f>
        <v>1</v>
      </c>
      <c r="C33" s="14">
        <f t="shared" si="12"/>
        <v>2.34</v>
      </c>
      <c r="D33" s="23">
        <f t="shared" si="12"/>
        <v>3.04</v>
      </c>
      <c r="E33" s="14">
        <f t="shared" si="12"/>
        <v>0.98</v>
      </c>
      <c r="F33" s="23">
        <f t="shared" si="12"/>
        <v>0.72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8.08</v>
      </c>
      <c r="M33" s="12"/>
      <c r="N33" s="12"/>
    </row>
    <row r="34" spans="1:14" ht="16.5" customHeight="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12"/>
    </row>
    <row r="35" spans="1:14" ht="16.5" customHeight="1">
      <c r="A35" s="18">
        <v>100</v>
      </c>
      <c r="B35" s="25">
        <v>10</v>
      </c>
      <c r="C35" s="25">
        <v>19</v>
      </c>
      <c r="D35" s="25">
        <v>33</v>
      </c>
      <c r="E35" s="25">
        <v>21</v>
      </c>
      <c r="F35" s="25">
        <v>17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  <c r="M35" s="12"/>
      <c r="N35" s="12"/>
    </row>
    <row r="36" spans="1:14" ht="18.75" customHeight="1">
      <c r="A36" s="18">
        <v>400</v>
      </c>
      <c r="B36" s="13">
        <f aca="true" t="shared" si="13" ref="B36:K36">B35*4</f>
        <v>40</v>
      </c>
      <c r="C36" s="13">
        <f t="shared" si="13"/>
        <v>76</v>
      </c>
      <c r="D36" s="13">
        <f t="shared" si="13"/>
        <v>132</v>
      </c>
      <c r="E36" s="13">
        <f t="shared" si="13"/>
        <v>84</v>
      </c>
      <c r="F36" s="13">
        <f t="shared" si="13"/>
        <v>68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  <c r="M36" s="12"/>
      <c r="N36" s="12"/>
    </row>
    <row r="37" spans="1:14" ht="17.25" customHeight="1">
      <c r="A37" s="21" t="s">
        <v>33</v>
      </c>
      <c r="B37" s="22">
        <f>B36*10</f>
        <v>400</v>
      </c>
      <c r="C37" s="22">
        <f>C36*9</f>
        <v>684</v>
      </c>
      <c r="D37" s="22">
        <f>D36*8</f>
        <v>1056</v>
      </c>
      <c r="E37" s="22">
        <f>E36*7</f>
        <v>588</v>
      </c>
      <c r="F37" s="22">
        <f>F36*6</f>
        <v>408</v>
      </c>
      <c r="G37" s="22">
        <f>G36*G3</f>
        <v>0</v>
      </c>
      <c r="H37" s="22">
        <f>H36*H33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3136</v>
      </c>
      <c r="M37" s="12"/>
      <c r="N37" s="12"/>
    </row>
    <row r="38" spans="1:14" ht="18" customHeight="1">
      <c r="A38" s="19" t="s">
        <v>34</v>
      </c>
      <c r="B38" s="14">
        <f aca="true" t="shared" si="14" ref="B38:K38">B37/400</f>
        <v>1</v>
      </c>
      <c r="C38" s="14">
        <f t="shared" si="14"/>
        <v>1.71</v>
      </c>
      <c r="D38" s="23">
        <f t="shared" si="14"/>
        <v>2.64</v>
      </c>
      <c r="E38" s="14">
        <f t="shared" si="14"/>
        <v>1.47</v>
      </c>
      <c r="F38" s="23">
        <f t="shared" si="14"/>
        <v>1.02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7.84</v>
      </c>
      <c r="M38" s="12"/>
      <c r="N38" s="12"/>
    </row>
    <row r="39" spans="1:14" ht="18" customHeight="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</row>
    <row r="40" spans="1:14" ht="18" customHeight="1">
      <c r="A40" s="18">
        <v>100</v>
      </c>
      <c r="B40" s="25">
        <v>15</v>
      </c>
      <c r="C40" s="25">
        <v>33</v>
      </c>
      <c r="D40" s="25">
        <v>26</v>
      </c>
      <c r="E40" s="25">
        <v>14</v>
      </c>
      <c r="F40" s="25">
        <v>12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  <c r="M40" s="12"/>
      <c r="N40" s="12"/>
    </row>
    <row r="41" spans="1:14" ht="18" customHeight="1">
      <c r="A41" s="18">
        <v>400</v>
      </c>
      <c r="B41" s="13">
        <f aca="true" t="shared" si="15" ref="B41:K41">B40*4</f>
        <v>60</v>
      </c>
      <c r="C41" s="13">
        <f t="shared" si="15"/>
        <v>132</v>
      </c>
      <c r="D41" s="13">
        <f t="shared" si="15"/>
        <v>104</v>
      </c>
      <c r="E41" s="13">
        <f t="shared" si="15"/>
        <v>56</v>
      </c>
      <c r="F41" s="13">
        <f t="shared" si="15"/>
        <v>48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  <c r="M41" s="12"/>
      <c r="N41" s="12"/>
    </row>
    <row r="42" spans="1:14" ht="17.25" customHeight="1">
      <c r="A42" s="21" t="s">
        <v>33</v>
      </c>
      <c r="B42" s="22">
        <f>B41*10</f>
        <v>600</v>
      </c>
      <c r="C42" s="22">
        <f>C41*9</f>
        <v>1188</v>
      </c>
      <c r="D42" s="22">
        <f>D41*8</f>
        <v>832</v>
      </c>
      <c r="E42" s="22">
        <f>E41*7</f>
        <v>392</v>
      </c>
      <c r="F42" s="22">
        <f>F41*6</f>
        <v>288</v>
      </c>
      <c r="G42" s="22">
        <f>G41*G3</f>
        <v>0</v>
      </c>
      <c r="H42" s="22">
        <f>H41*H38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3300</v>
      </c>
      <c r="M42" s="12"/>
      <c r="N42" s="12"/>
    </row>
    <row r="43" spans="1:14" ht="17.25" customHeight="1">
      <c r="A43" s="16" t="s">
        <v>34</v>
      </c>
      <c r="B43" s="29">
        <f aca="true" t="shared" si="16" ref="B43:K43">B42/400</f>
        <v>1.5</v>
      </c>
      <c r="C43" s="29">
        <f t="shared" si="16"/>
        <v>2.97</v>
      </c>
      <c r="D43" s="30">
        <f t="shared" si="16"/>
        <v>2.08</v>
      </c>
      <c r="E43" s="29">
        <f t="shared" si="16"/>
        <v>0.98</v>
      </c>
      <c r="F43" s="30">
        <f t="shared" si="16"/>
        <v>0.72</v>
      </c>
      <c r="G43" s="30">
        <f t="shared" si="16"/>
        <v>0</v>
      </c>
      <c r="H43" s="30">
        <f t="shared" si="16"/>
        <v>0</v>
      </c>
      <c r="I43" s="30">
        <f t="shared" si="16"/>
        <v>0</v>
      </c>
      <c r="J43" s="30">
        <f t="shared" si="16"/>
        <v>0</v>
      </c>
      <c r="K43" s="30">
        <f t="shared" si="16"/>
        <v>0</v>
      </c>
      <c r="L43" s="30">
        <f>B43+C43+D43+E43+F43+G43+H43+I43+J43+K43</f>
        <v>8.250000000000002</v>
      </c>
      <c r="M43" s="12"/>
      <c r="N43" s="12"/>
    </row>
    <row r="44" spans="1:14" ht="2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12"/>
      <c r="N44" s="12"/>
    </row>
    <row r="45" spans="1:12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</sheetData>
  <sheetProtection/>
  <printOptions/>
  <pageMargins left="0.3937007874015748" right="0.472440944881889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H27" sqref="H27"/>
    </sheetView>
  </sheetViews>
  <sheetFormatPr defaultColWidth="9.140625" defaultRowHeight="12.75"/>
  <cols>
    <col min="1" max="1" width="9.140625" style="1" customWidth="1"/>
    <col min="2" max="2" width="13.57421875" style="1" customWidth="1"/>
    <col min="3" max="9" width="9.140625" style="1" customWidth="1"/>
    <col min="10" max="10" width="10.140625" style="1" customWidth="1"/>
    <col min="11" max="16384" width="9.140625" style="1" customWidth="1"/>
  </cols>
  <sheetData>
    <row r="1" spans="1:5" ht="23.25">
      <c r="A1" s="2" t="s">
        <v>0</v>
      </c>
      <c r="C1" s="1">
        <v>100</v>
      </c>
      <c r="D1" s="1">
        <v>400</v>
      </c>
      <c r="E1" s="1" t="s">
        <v>42</v>
      </c>
    </row>
    <row r="2" spans="1:10" ht="23.25">
      <c r="A2" s="8" t="s">
        <v>1</v>
      </c>
      <c r="B2" s="6" t="s">
        <v>2</v>
      </c>
      <c r="C2" s="6">
        <v>41</v>
      </c>
      <c r="D2" s="6">
        <f>C2*4</f>
        <v>164</v>
      </c>
      <c r="E2" s="6">
        <f>D2*100/D1</f>
        <v>41</v>
      </c>
      <c r="F2" s="6"/>
      <c r="G2" s="6"/>
      <c r="H2" s="6"/>
      <c r="I2" s="6"/>
      <c r="J2" s="7"/>
    </row>
    <row r="3" spans="1:10" ht="23.25">
      <c r="A3" s="9"/>
      <c r="B3" s="4" t="s">
        <v>3</v>
      </c>
      <c r="C3" s="4">
        <v>59</v>
      </c>
      <c r="D3" s="6">
        <f>C3*4</f>
        <v>236</v>
      </c>
      <c r="E3" s="6">
        <f>D3*100/D1</f>
        <v>59</v>
      </c>
      <c r="F3" s="4"/>
      <c r="G3" s="4"/>
      <c r="H3" s="4"/>
      <c r="I3" s="4"/>
      <c r="J3" s="5"/>
    </row>
    <row r="4" spans="1:10" ht="23.25">
      <c r="A4" s="8" t="s">
        <v>4</v>
      </c>
      <c r="B4" s="6" t="s">
        <v>5</v>
      </c>
      <c r="C4" s="6">
        <v>6</v>
      </c>
      <c r="D4" s="6">
        <f>C4*4</f>
        <v>24</v>
      </c>
      <c r="E4" s="6">
        <f>D4*100/D1</f>
        <v>6</v>
      </c>
      <c r="F4" s="6"/>
      <c r="G4" s="6"/>
      <c r="H4" s="6"/>
      <c r="I4" s="6"/>
      <c r="J4" s="7"/>
    </row>
    <row r="5" spans="1:10" ht="23.25">
      <c r="A5" s="10"/>
      <c r="B5" s="6" t="s">
        <v>6</v>
      </c>
      <c r="C5" s="6">
        <v>25</v>
      </c>
      <c r="D5" s="6">
        <f aca="true" t="shared" si="0" ref="D5:D21">C5*4</f>
        <v>100</v>
      </c>
      <c r="E5" s="6">
        <f>D5*100/D1</f>
        <v>25</v>
      </c>
      <c r="F5" s="6"/>
      <c r="G5" s="6"/>
      <c r="H5" s="6"/>
      <c r="I5" s="6"/>
      <c r="J5" s="7"/>
    </row>
    <row r="6" spans="1:10" ht="23.25">
      <c r="A6" s="10"/>
      <c r="B6" s="6" t="s">
        <v>7</v>
      </c>
      <c r="C6" s="6">
        <v>31</v>
      </c>
      <c r="D6" s="6">
        <f t="shared" si="0"/>
        <v>124</v>
      </c>
      <c r="E6" s="6">
        <f>D6*100/D1</f>
        <v>31</v>
      </c>
      <c r="F6" s="6"/>
      <c r="G6" s="6"/>
      <c r="H6" s="6"/>
      <c r="I6" s="6"/>
      <c r="J6" s="7"/>
    </row>
    <row r="7" spans="1:10" ht="23.25">
      <c r="A7" s="10"/>
      <c r="B7" s="6" t="s">
        <v>8</v>
      </c>
      <c r="C7" s="6">
        <v>22</v>
      </c>
      <c r="D7" s="6">
        <f t="shared" si="0"/>
        <v>88</v>
      </c>
      <c r="E7" s="6">
        <f>D7*100/D1</f>
        <v>22</v>
      </c>
      <c r="F7" s="6"/>
      <c r="G7" s="6"/>
      <c r="H7" s="6"/>
      <c r="I7" s="6"/>
      <c r="J7" s="7"/>
    </row>
    <row r="8" spans="1:10" ht="23.25">
      <c r="A8" s="10"/>
      <c r="B8" s="6" t="s">
        <v>9</v>
      </c>
      <c r="C8" s="6">
        <v>13</v>
      </c>
      <c r="D8" s="6">
        <f t="shared" si="0"/>
        <v>52</v>
      </c>
      <c r="E8" s="6">
        <f>D8*100/D5</f>
        <v>52</v>
      </c>
      <c r="F8" s="6"/>
      <c r="G8" s="6"/>
      <c r="H8" s="6"/>
      <c r="I8" s="6"/>
      <c r="J8" s="7"/>
    </row>
    <row r="9" spans="1:10" ht="23.25">
      <c r="A9" s="10"/>
      <c r="B9" s="6" t="s">
        <v>10</v>
      </c>
      <c r="C9" s="6">
        <v>3</v>
      </c>
      <c r="D9" s="6">
        <f t="shared" si="0"/>
        <v>12</v>
      </c>
      <c r="E9" s="6">
        <f>D9*100/D1</f>
        <v>3</v>
      </c>
      <c r="F9" s="6"/>
      <c r="G9" s="6"/>
      <c r="H9" s="6"/>
      <c r="I9" s="6"/>
      <c r="J9" s="7"/>
    </row>
    <row r="10" spans="1:10" ht="23.25">
      <c r="A10" s="11" t="s">
        <v>11</v>
      </c>
      <c r="B10" s="6" t="s">
        <v>12</v>
      </c>
      <c r="C10" s="6">
        <v>27</v>
      </c>
      <c r="D10" s="6">
        <f t="shared" si="0"/>
        <v>108</v>
      </c>
      <c r="E10" s="6">
        <f>D10*100/400</f>
        <v>27</v>
      </c>
      <c r="F10" s="6"/>
      <c r="G10" s="6"/>
      <c r="H10" s="6"/>
      <c r="I10" s="6"/>
      <c r="J10" s="7"/>
    </row>
    <row r="11" spans="1:10" ht="23.25">
      <c r="A11" s="10"/>
      <c r="B11" s="6" t="s">
        <v>13</v>
      </c>
      <c r="C11" s="6">
        <v>30</v>
      </c>
      <c r="D11" s="6">
        <f t="shared" si="0"/>
        <v>120</v>
      </c>
      <c r="E11" s="6">
        <f aca="true" t="shared" si="1" ref="E11:E21">D11*100/400</f>
        <v>30</v>
      </c>
      <c r="F11" s="6"/>
      <c r="G11" s="6"/>
      <c r="H11" s="6"/>
      <c r="I11" s="6"/>
      <c r="J11" s="7"/>
    </row>
    <row r="12" spans="1:10" ht="23.25">
      <c r="A12" s="10"/>
      <c r="B12" s="6" t="s">
        <v>14</v>
      </c>
      <c r="C12" s="6">
        <v>19</v>
      </c>
      <c r="D12" s="6">
        <f t="shared" si="0"/>
        <v>76</v>
      </c>
      <c r="E12" s="6">
        <f t="shared" si="1"/>
        <v>19</v>
      </c>
      <c r="F12" s="6"/>
      <c r="G12" s="6"/>
      <c r="H12" s="6"/>
      <c r="I12" s="6"/>
      <c r="J12" s="7"/>
    </row>
    <row r="13" spans="1:10" ht="23.25">
      <c r="A13" s="10"/>
      <c r="B13" s="6" t="s">
        <v>15</v>
      </c>
      <c r="C13" s="6">
        <v>15</v>
      </c>
      <c r="D13" s="6">
        <f t="shared" si="0"/>
        <v>60</v>
      </c>
      <c r="E13" s="6">
        <f t="shared" si="1"/>
        <v>15</v>
      </c>
      <c r="F13" s="6"/>
      <c r="G13" s="6"/>
      <c r="H13" s="6"/>
      <c r="I13" s="6"/>
      <c r="J13" s="7"/>
    </row>
    <row r="14" spans="1:10" ht="23.25">
      <c r="A14" s="10"/>
      <c r="B14" s="6" t="s">
        <v>16</v>
      </c>
      <c r="C14" s="6">
        <v>0</v>
      </c>
      <c r="D14" s="6">
        <f t="shared" si="0"/>
        <v>0</v>
      </c>
      <c r="E14" s="6">
        <f t="shared" si="1"/>
        <v>0</v>
      </c>
      <c r="F14" s="6"/>
      <c r="G14" s="6"/>
      <c r="H14" s="6"/>
      <c r="I14" s="6"/>
      <c r="J14" s="7"/>
    </row>
    <row r="15" spans="1:10" ht="23.25">
      <c r="A15" s="10"/>
      <c r="B15" s="6" t="s">
        <v>17</v>
      </c>
      <c r="C15" s="6">
        <v>9</v>
      </c>
      <c r="D15" s="6">
        <f t="shared" si="0"/>
        <v>36</v>
      </c>
      <c r="E15" s="6">
        <f t="shared" si="1"/>
        <v>9</v>
      </c>
      <c r="F15" s="6"/>
      <c r="G15" s="6"/>
      <c r="H15" s="6"/>
      <c r="I15" s="6"/>
      <c r="J15" s="7"/>
    </row>
    <row r="16" spans="1:10" ht="23.25">
      <c r="A16" s="11" t="s">
        <v>18</v>
      </c>
      <c r="B16" s="4" t="s">
        <v>19</v>
      </c>
      <c r="C16" s="4">
        <v>5</v>
      </c>
      <c r="D16" s="4">
        <f t="shared" si="0"/>
        <v>20</v>
      </c>
      <c r="E16" s="4">
        <f t="shared" si="1"/>
        <v>5</v>
      </c>
      <c r="F16" s="4"/>
      <c r="G16" s="4"/>
      <c r="H16" s="4"/>
      <c r="I16" s="4"/>
      <c r="J16" s="5"/>
    </row>
    <row r="17" spans="1:10" ht="23.25">
      <c r="A17" s="10"/>
      <c r="B17" s="6" t="s">
        <v>20</v>
      </c>
      <c r="C17" s="6">
        <v>2</v>
      </c>
      <c r="D17" s="6">
        <f t="shared" si="0"/>
        <v>8</v>
      </c>
      <c r="E17" s="6">
        <f t="shared" si="1"/>
        <v>2</v>
      </c>
      <c r="F17" s="6"/>
      <c r="G17" s="6"/>
      <c r="H17" s="6"/>
      <c r="I17" s="6"/>
      <c r="J17" s="7"/>
    </row>
    <row r="18" spans="1:10" ht="23.25">
      <c r="A18" s="10"/>
      <c r="B18" s="6" t="s">
        <v>21</v>
      </c>
      <c r="C18" s="6">
        <v>12</v>
      </c>
      <c r="D18" s="6">
        <f t="shared" si="0"/>
        <v>48</v>
      </c>
      <c r="E18" s="6">
        <f t="shared" si="1"/>
        <v>12</v>
      </c>
      <c r="F18" s="6"/>
      <c r="G18" s="6"/>
      <c r="H18" s="6"/>
      <c r="I18" s="6"/>
      <c r="J18" s="7"/>
    </row>
    <row r="19" spans="1:10" ht="23.25">
      <c r="A19" s="10"/>
      <c r="B19" s="6" t="s">
        <v>22</v>
      </c>
      <c r="C19" s="6">
        <v>36</v>
      </c>
      <c r="D19" s="6">
        <f t="shared" si="0"/>
        <v>144</v>
      </c>
      <c r="E19" s="6">
        <f t="shared" si="1"/>
        <v>36</v>
      </c>
      <c r="F19" s="6"/>
      <c r="G19" s="6"/>
      <c r="H19" s="6"/>
      <c r="I19" s="6"/>
      <c r="J19" s="7"/>
    </row>
    <row r="20" spans="1:10" ht="23.25">
      <c r="A20" s="10"/>
      <c r="B20" s="6" t="s">
        <v>23</v>
      </c>
      <c r="C20" s="6">
        <v>26</v>
      </c>
      <c r="D20" s="6">
        <f t="shared" si="0"/>
        <v>104</v>
      </c>
      <c r="E20" s="6">
        <f t="shared" si="1"/>
        <v>26</v>
      </c>
      <c r="F20" s="6"/>
      <c r="G20" s="6"/>
      <c r="H20" s="6"/>
      <c r="I20" s="6"/>
      <c r="J20" s="7"/>
    </row>
    <row r="21" spans="1:10" ht="23.25">
      <c r="A21" s="9"/>
      <c r="B21" s="6" t="s">
        <v>24</v>
      </c>
      <c r="C21" s="6">
        <v>10</v>
      </c>
      <c r="D21" s="6">
        <f t="shared" si="0"/>
        <v>40</v>
      </c>
      <c r="E21" s="6">
        <f t="shared" si="1"/>
        <v>10</v>
      </c>
      <c r="F21" s="6"/>
      <c r="G21" s="6"/>
      <c r="H21" s="6"/>
      <c r="I21" s="6"/>
      <c r="J21" s="7"/>
    </row>
    <row r="22" ht="23.25">
      <c r="A22" s="2" t="s">
        <v>25</v>
      </c>
    </row>
    <row r="23" spans="1:10" ht="23.25">
      <c r="A23" s="3" t="s">
        <v>26</v>
      </c>
      <c r="B23" s="50" t="s">
        <v>27</v>
      </c>
      <c r="C23" s="50"/>
      <c r="D23" s="50"/>
      <c r="E23" s="50"/>
      <c r="F23" s="50" t="s">
        <v>28</v>
      </c>
      <c r="G23" s="50"/>
      <c r="H23" s="50"/>
      <c r="I23" s="50" t="s">
        <v>29</v>
      </c>
      <c r="J23" s="50"/>
    </row>
    <row r="24" spans="1:10" ht="23.25">
      <c r="A24" s="3">
        <v>1</v>
      </c>
      <c r="B24" s="31">
        <v>60</v>
      </c>
      <c r="C24" s="32">
        <f>B24*4</f>
        <v>240</v>
      </c>
      <c r="D24" s="32">
        <f>C24*100/400</f>
        <v>60</v>
      </c>
      <c r="E24" s="33"/>
      <c r="F24" s="31">
        <v>40</v>
      </c>
      <c r="G24" s="32">
        <f>F24*4</f>
        <v>160</v>
      </c>
      <c r="H24" s="32">
        <f>G24*100/400</f>
        <v>40</v>
      </c>
      <c r="I24" s="31"/>
      <c r="J24" s="33">
        <f>I24*100/400</f>
        <v>0</v>
      </c>
    </row>
    <row r="25" spans="1:10" ht="23.25">
      <c r="A25" s="3">
        <v>2</v>
      </c>
      <c r="B25" s="31">
        <v>55</v>
      </c>
      <c r="C25" s="32">
        <f aca="true" t="shared" si="2" ref="C25:C32">B25*4</f>
        <v>220</v>
      </c>
      <c r="D25" s="32">
        <f aca="true" t="shared" si="3" ref="D25:D32">C25*100/400</f>
        <v>55</v>
      </c>
      <c r="E25" s="33"/>
      <c r="F25" s="31">
        <v>45</v>
      </c>
      <c r="G25" s="32">
        <f aca="true" t="shared" si="4" ref="G25:G32">F25*4</f>
        <v>180</v>
      </c>
      <c r="H25" s="32">
        <f aca="true" t="shared" si="5" ref="H25:H32">G25*100/400</f>
        <v>45</v>
      </c>
      <c r="I25" s="31"/>
      <c r="J25" s="33">
        <f aca="true" t="shared" si="6" ref="J25:J32">I25*100/400</f>
        <v>0</v>
      </c>
    </row>
    <row r="26" spans="1:10" ht="23.25">
      <c r="A26" s="3">
        <v>3</v>
      </c>
      <c r="B26" s="31">
        <v>52</v>
      </c>
      <c r="C26" s="32">
        <f t="shared" si="2"/>
        <v>208</v>
      </c>
      <c r="D26" s="32">
        <f t="shared" si="3"/>
        <v>52</v>
      </c>
      <c r="E26" s="33"/>
      <c r="F26" s="31">
        <v>48</v>
      </c>
      <c r="G26" s="32">
        <f t="shared" si="4"/>
        <v>192</v>
      </c>
      <c r="H26" s="32">
        <f t="shared" si="5"/>
        <v>48</v>
      </c>
      <c r="I26" s="31"/>
      <c r="J26" s="33">
        <f t="shared" si="6"/>
        <v>0</v>
      </c>
    </row>
    <row r="27" spans="1:10" ht="23.25">
      <c r="A27" s="3">
        <v>4</v>
      </c>
      <c r="B27" s="31">
        <v>60</v>
      </c>
      <c r="C27" s="32">
        <f t="shared" si="2"/>
        <v>240</v>
      </c>
      <c r="D27" s="32">
        <f t="shared" si="3"/>
        <v>60</v>
      </c>
      <c r="E27" s="33"/>
      <c r="F27" s="31">
        <v>40</v>
      </c>
      <c r="G27" s="32">
        <f t="shared" si="4"/>
        <v>160</v>
      </c>
      <c r="H27" s="32">
        <f t="shared" si="5"/>
        <v>40</v>
      </c>
      <c r="I27" s="31"/>
      <c r="J27" s="33">
        <f t="shared" si="6"/>
        <v>0</v>
      </c>
    </row>
    <row r="28" spans="1:10" ht="23.25">
      <c r="A28" s="3">
        <v>5</v>
      </c>
      <c r="B28" s="31">
        <v>47</v>
      </c>
      <c r="C28" s="32">
        <f t="shared" si="2"/>
        <v>188</v>
      </c>
      <c r="D28" s="32">
        <f t="shared" si="3"/>
        <v>47</v>
      </c>
      <c r="E28" s="33"/>
      <c r="F28" s="31">
        <v>53</v>
      </c>
      <c r="G28" s="32">
        <f t="shared" si="4"/>
        <v>212</v>
      </c>
      <c r="H28" s="32">
        <f t="shared" si="5"/>
        <v>53</v>
      </c>
      <c r="I28" s="31"/>
      <c r="J28" s="33">
        <f t="shared" si="6"/>
        <v>0</v>
      </c>
    </row>
    <row r="29" spans="1:10" ht="23.25">
      <c r="A29" s="3">
        <v>6</v>
      </c>
      <c r="B29" s="31">
        <v>57</v>
      </c>
      <c r="C29" s="32">
        <f t="shared" si="2"/>
        <v>228</v>
      </c>
      <c r="D29" s="32">
        <f t="shared" si="3"/>
        <v>57</v>
      </c>
      <c r="E29" s="33"/>
      <c r="F29" s="31">
        <v>43</v>
      </c>
      <c r="G29" s="32">
        <f t="shared" si="4"/>
        <v>172</v>
      </c>
      <c r="H29" s="32">
        <f t="shared" si="5"/>
        <v>43</v>
      </c>
      <c r="I29" s="31"/>
      <c r="J29" s="33">
        <f t="shared" si="6"/>
        <v>0</v>
      </c>
    </row>
    <row r="30" spans="1:10" ht="23.25">
      <c r="A30" s="3">
        <v>7</v>
      </c>
      <c r="B30" s="31">
        <v>58</v>
      </c>
      <c r="C30" s="32">
        <f t="shared" si="2"/>
        <v>232</v>
      </c>
      <c r="D30" s="32">
        <f t="shared" si="3"/>
        <v>58</v>
      </c>
      <c r="E30" s="33"/>
      <c r="F30" s="31">
        <v>42</v>
      </c>
      <c r="G30" s="32">
        <f t="shared" si="4"/>
        <v>168</v>
      </c>
      <c r="H30" s="32">
        <f t="shared" si="5"/>
        <v>42</v>
      </c>
      <c r="I30" s="31"/>
      <c r="J30" s="33">
        <f t="shared" si="6"/>
        <v>0</v>
      </c>
    </row>
    <row r="31" spans="1:10" ht="23.25">
      <c r="A31" s="3">
        <v>8</v>
      </c>
      <c r="B31" s="31">
        <v>58</v>
      </c>
      <c r="C31" s="32">
        <f t="shared" si="2"/>
        <v>232</v>
      </c>
      <c r="D31" s="32">
        <f t="shared" si="3"/>
        <v>58</v>
      </c>
      <c r="E31" s="33"/>
      <c r="F31" s="31">
        <v>42</v>
      </c>
      <c r="G31" s="32">
        <f t="shared" si="4"/>
        <v>168</v>
      </c>
      <c r="H31" s="32">
        <f t="shared" si="5"/>
        <v>42</v>
      </c>
      <c r="I31" s="31"/>
      <c r="J31" s="33">
        <f t="shared" si="6"/>
        <v>0</v>
      </c>
    </row>
    <row r="32" spans="1:10" ht="23.25">
      <c r="A32" s="3">
        <v>9</v>
      </c>
      <c r="B32" s="31">
        <v>64</v>
      </c>
      <c r="C32" s="32">
        <f t="shared" si="2"/>
        <v>256</v>
      </c>
      <c r="D32" s="32">
        <f t="shared" si="3"/>
        <v>64</v>
      </c>
      <c r="E32" s="33"/>
      <c r="F32" s="31">
        <v>36</v>
      </c>
      <c r="G32" s="32">
        <f t="shared" si="4"/>
        <v>144</v>
      </c>
      <c r="H32" s="32">
        <f t="shared" si="5"/>
        <v>36</v>
      </c>
      <c r="I32" s="31"/>
      <c r="J32" s="33">
        <f t="shared" si="6"/>
        <v>0</v>
      </c>
    </row>
    <row r="33" spans="2:4" ht="23.25">
      <c r="B33" s="41" t="s">
        <v>43</v>
      </c>
      <c r="C33" s="20" t="s">
        <v>44</v>
      </c>
      <c r="D33" s="41" t="s">
        <v>42</v>
      </c>
    </row>
  </sheetData>
  <sheetProtection/>
  <mergeCells count="3">
    <mergeCell ref="B23:E23"/>
    <mergeCell ref="F23:H23"/>
    <mergeCell ref="I23:J23"/>
  </mergeCells>
  <printOptions/>
  <pageMargins left="0.23" right="0.17" top="0.33" bottom="0.34" header="0.26" footer="0.2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57421875" style="12" customWidth="1"/>
    <col min="2" max="16384" width="9.140625" style="12" customWidth="1"/>
  </cols>
  <sheetData>
    <row r="1" spans="1:2" ht="21">
      <c r="A1" s="12" t="s">
        <v>30</v>
      </c>
      <c r="B1" s="12" t="s">
        <v>48</v>
      </c>
    </row>
    <row r="2" ht="21">
      <c r="A2" s="12" t="s">
        <v>45</v>
      </c>
    </row>
    <row r="3" spans="1:11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</row>
    <row r="4" spans="1:11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</row>
    <row r="5" spans="1:14" ht="2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0"/>
      <c r="M5" s="40"/>
      <c r="N5" s="40"/>
    </row>
    <row r="6" spans="1:14" ht="21">
      <c r="A6" s="42"/>
      <c r="B6" s="43"/>
      <c r="C6" s="43"/>
      <c r="D6" s="43"/>
      <c r="E6" s="43"/>
      <c r="F6" s="43"/>
      <c r="G6" s="43"/>
      <c r="H6" s="43"/>
      <c r="I6" s="43"/>
      <c r="J6" s="43"/>
      <c r="K6" s="43"/>
      <c r="L6" s="40"/>
      <c r="M6" s="40"/>
      <c r="N6" s="40"/>
    </row>
    <row r="7" spans="1:14" ht="21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0"/>
      <c r="M7" s="40"/>
      <c r="N7" s="40"/>
    </row>
    <row r="8" spans="1:14" ht="21">
      <c r="A8" s="46"/>
      <c r="B8" s="47"/>
      <c r="C8" s="47"/>
      <c r="D8" s="48"/>
      <c r="E8" s="47"/>
      <c r="F8" s="47"/>
      <c r="G8" s="48"/>
      <c r="H8" s="48"/>
      <c r="I8" s="48"/>
      <c r="J8" s="48"/>
      <c r="K8" s="48"/>
      <c r="L8" s="49"/>
      <c r="M8" s="40"/>
      <c r="N8" s="40"/>
    </row>
    <row r="9" spans="1:11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ht="21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0"/>
    </row>
    <row r="11" spans="1:12" ht="21">
      <c r="A11" s="4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0"/>
    </row>
    <row r="12" spans="1:12" ht="21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0"/>
    </row>
    <row r="13" spans="1:12" ht="21">
      <c r="A13" s="46"/>
      <c r="B13" s="47"/>
      <c r="C13" s="47"/>
      <c r="D13" s="48"/>
      <c r="E13" s="47"/>
      <c r="F13" s="48"/>
      <c r="G13" s="48"/>
      <c r="H13" s="48"/>
      <c r="I13" s="48"/>
      <c r="J13" s="48"/>
      <c r="K13" s="48"/>
      <c r="L13" s="49"/>
    </row>
    <row r="14" spans="1:11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21">
      <c r="A15" s="42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0"/>
    </row>
    <row r="16" spans="1:12" ht="21">
      <c r="A16" s="42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0"/>
    </row>
    <row r="17" spans="1:12" ht="2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0"/>
    </row>
    <row r="18" spans="1:12" ht="21">
      <c r="A18" s="46"/>
      <c r="B18" s="47"/>
      <c r="C18" s="47"/>
      <c r="D18" s="48"/>
      <c r="E18" s="47"/>
      <c r="F18" s="48"/>
      <c r="G18" s="48"/>
      <c r="H18" s="48"/>
      <c r="I18" s="48"/>
      <c r="J18" s="48"/>
      <c r="K18" s="48"/>
      <c r="L18" s="49"/>
    </row>
    <row r="19" spans="1:11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21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0"/>
    </row>
    <row r="21" spans="1:12" ht="2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0"/>
    </row>
    <row r="22" spans="1:12" ht="2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0"/>
    </row>
    <row r="23" spans="1:12" ht="21">
      <c r="A23" s="46"/>
      <c r="B23" s="47"/>
      <c r="C23" s="47"/>
      <c r="D23" s="48"/>
      <c r="E23" s="47"/>
      <c r="F23" s="47"/>
      <c r="G23" s="48"/>
      <c r="H23" s="48"/>
      <c r="I23" s="48"/>
      <c r="J23" s="48"/>
      <c r="K23" s="48"/>
      <c r="L23" s="49"/>
    </row>
    <row r="24" spans="1:11" ht="21">
      <c r="A24" s="18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ht="2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0"/>
    </row>
    <row r="26" spans="1:12" ht="21">
      <c r="A26" s="42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0"/>
    </row>
    <row r="27" spans="1:12" ht="2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0"/>
    </row>
    <row r="28" spans="1:12" ht="21">
      <c r="A28" s="46"/>
      <c r="B28" s="47"/>
      <c r="C28" s="47"/>
      <c r="D28" s="48"/>
      <c r="E28" s="47"/>
      <c r="F28" s="47"/>
      <c r="G28" s="48"/>
      <c r="H28" s="48"/>
      <c r="I28" s="48"/>
      <c r="J28" s="48"/>
      <c r="K28" s="48"/>
      <c r="L28" s="49"/>
    </row>
    <row r="29" spans="1:11" ht="21">
      <c r="A29" s="18">
        <v>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2" ht="21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0"/>
    </row>
    <row r="31" spans="1:12" ht="21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0"/>
    </row>
    <row r="32" spans="1:12" ht="21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0"/>
    </row>
    <row r="33" spans="1:12" ht="21">
      <c r="A33" s="46"/>
      <c r="B33" s="47"/>
      <c r="C33" s="47"/>
      <c r="D33" s="48"/>
      <c r="E33" s="47"/>
      <c r="F33" s="47"/>
      <c r="G33" s="48"/>
      <c r="H33" s="48"/>
      <c r="I33" s="48"/>
      <c r="J33" s="48"/>
      <c r="K33" s="48"/>
      <c r="L33" s="49"/>
    </row>
    <row r="34" spans="1:11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2" ht="21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0"/>
    </row>
    <row r="36" spans="1:12" ht="2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0"/>
    </row>
    <row r="37" spans="1:12" ht="2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0"/>
    </row>
    <row r="38" spans="1:12" ht="21">
      <c r="A38" s="46"/>
      <c r="B38" s="47"/>
      <c r="C38" s="47"/>
      <c r="D38" s="48"/>
      <c r="E38" s="47"/>
      <c r="F38" s="47"/>
      <c r="G38" s="48"/>
      <c r="H38" s="48"/>
      <c r="I38" s="48"/>
      <c r="J38" s="48"/>
      <c r="K38" s="48"/>
      <c r="L38" s="49"/>
    </row>
    <row r="39" spans="1:11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2" ht="21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0"/>
    </row>
    <row r="41" spans="1:12" ht="2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0"/>
    </row>
    <row r="42" spans="1:12" ht="2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0"/>
    </row>
    <row r="43" spans="1:12" ht="21">
      <c r="A43" s="46"/>
      <c r="B43" s="47"/>
      <c r="C43" s="47"/>
      <c r="D43" s="48"/>
      <c r="E43" s="47"/>
      <c r="F43" s="47"/>
      <c r="G43" s="48"/>
      <c r="H43" s="48"/>
      <c r="I43" s="48"/>
      <c r="J43" s="48"/>
      <c r="K43" s="48"/>
      <c r="L43" s="49"/>
    </row>
    <row r="44" spans="1:11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ht="21">
      <c r="A45" s="20"/>
    </row>
    <row r="46" ht="21">
      <c r="A46" s="20"/>
    </row>
    <row r="47" ht="21">
      <c r="A47" s="20"/>
    </row>
    <row r="48" ht="21">
      <c r="A48" s="20"/>
    </row>
    <row r="49" ht="21">
      <c r="A49" s="20"/>
    </row>
    <row r="50" ht="21">
      <c r="A50" s="20"/>
    </row>
    <row r="51" ht="21">
      <c r="A51" s="20"/>
    </row>
    <row r="52" ht="21">
      <c r="A52" s="20"/>
    </row>
    <row r="53" ht="21">
      <c r="A53" s="20"/>
    </row>
    <row r="54" ht="21">
      <c r="A54" s="20"/>
    </row>
    <row r="55" ht="21">
      <c r="A55" s="20"/>
    </row>
    <row r="56" ht="21">
      <c r="A56" s="20"/>
    </row>
    <row r="57" ht="21">
      <c r="A57" s="20"/>
    </row>
    <row r="58" ht="21">
      <c r="A58" s="20"/>
    </row>
    <row r="59" ht="21">
      <c r="A59" s="20"/>
    </row>
    <row r="60" ht="21">
      <c r="A60" s="2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31">
      <selection activeCell="I30" sqref="I30"/>
    </sheetView>
  </sheetViews>
  <sheetFormatPr defaultColWidth="9.140625" defaultRowHeight="12.75"/>
  <cols>
    <col min="1" max="1" width="7.57421875" style="12" customWidth="1"/>
    <col min="2" max="16384" width="9.140625" style="12" customWidth="1"/>
  </cols>
  <sheetData>
    <row r="1" spans="1:2" ht="21">
      <c r="A1" s="12" t="s">
        <v>30</v>
      </c>
      <c r="B1" s="12" t="s">
        <v>48</v>
      </c>
    </row>
    <row r="2" ht="21">
      <c r="A2" s="12" t="s">
        <v>37</v>
      </c>
    </row>
    <row r="3" spans="1:11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</row>
    <row r="4" spans="1:11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</row>
    <row r="5" spans="1:13" ht="21">
      <c r="A5" s="18">
        <v>100</v>
      </c>
      <c r="B5" s="13">
        <v>38</v>
      </c>
      <c r="C5" s="13">
        <v>15</v>
      </c>
      <c r="D5" s="13">
        <v>15</v>
      </c>
      <c r="E5" s="13">
        <v>5</v>
      </c>
      <c r="F5" s="13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</row>
    <row r="6" spans="1:13" ht="21">
      <c r="A6" s="18">
        <v>400</v>
      </c>
      <c r="B6" s="13">
        <f aca="true" t="shared" si="0" ref="B6:K6">B5*4</f>
        <v>152</v>
      </c>
      <c r="C6" s="13">
        <f t="shared" si="0"/>
        <v>60</v>
      </c>
      <c r="D6" s="13">
        <f t="shared" si="0"/>
        <v>60</v>
      </c>
      <c r="E6" s="13">
        <f t="shared" si="0"/>
        <v>20</v>
      </c>
      <c r="F6" s="13">
        <f t="shared" si="0"/>
        <v>108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</row>
    <row r="7" spans="1:12" ht="21">
      <c r="A7" s="21" t="s">
        <v>33</v>
      </c>
      <c r="B7" s="22">
        <f aca="true" t="shared" si="1" ref="B7:K7">B6*B3</f>
        <v>1520</v>
      </c>
      <c r="C7" s="22">
        <f t="shared" si="1"/>
        <v>540</v>
      </c>
      <c r="D7" s="22">
        <f t="shared" si="1"/>
        <v>480</v>
      </c>
      <c r="E7" s="22">
        <f t="shared" si="1"/>
        <v>140</v>
      </c>
      <c r="F7" s="22">
        <f t="shared" si="1"/>
        <v>648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3328</v>
      </c>
    </row>
    <row r="8" spans="1:12" ht="21">
      <c r="A8" s="19" t="s">
        <v>34</v>
      </c>
      <c r="B8" s="14">
        <f aca="true" t="shared" si="2" ref="B8:K8">B7/400</f>
        <v>3.8</v>
      </c>
      <c r="C8" s="14">
        <f t="shared" si="2"/>
        <v>1.35</v>
      </c>
      <c r="D8" s="23">
        <f t="shared" si="2"/>
        <v>1.2</v>
      </c>
      <c r="E8" s="14">
        <f t="shared" si="2"/>
        <v>0.35</v>
      </c>
      <c r="F8" s="14">
        <f t="shared" si="2"/>
        <v>1.62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8.32</v>
      </c>
    </row>
    <row r="9" spans="1:11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ht="21">
      <c r="A10" s="18">
        <v>100</v>
      </c>
      <c r="B10" s="13">
        <v>23</v>
      </c>
      <c r="C10" s="13">
        <v>23</v>
      </c>
      <c r="D10" s="13">
        <v>22</v>
      </c>
      <c r="E10" s="13">
        <v>9</v>
      </c>
      <c r="F10" s="13">
        <v>23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</row>
    <row r="11" spans="1:12" ht="21">
      <c r="A11" s="18">
        <v>400</v>
      </c>
      <c r="B11" s="13">
        <f aca="true" t="shared" si="3" ref="B11:K11">B10*4</f>
        <v>92</v>
      </c>
      <c r="C11" s="13">
        <f t="shared" si="3"/>
        <v>92</v>
      </c>
      <c r="D11" s="13">
        <f t="shared" si="3"/>
        <v>88</v>
      </c>
      <c r="E11" s="13">
        <f t="shared" si="3"/>
        <v>36</v>
      </c>
      <c r="F11" s="13">
        <f t="shared" si="3"/>
        <v>92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</row>
    <row r="12" spans="1:15" ht="21">
      <c r="A12" s="21" t="s">
        <v>33</v>
      </c>
      <c r="B12" s="22">
        <f>B11*B3</f>
        <v>920</v>
      </c>
      <c r="C12" s="22">
        <f aca="true" t="shared" si="4" ref="C12:K12">C11*C3</f>
        <v>828</v>
      </c>
      <c r="D12" s="22">
        <f t="shared" si="4"/>
        <v>704</v>
      </c>
      <c r="E12" s="22">
        <f t="shared" si="4"/>
        <v>252</v>
      </c>
      <c r="F12" s="22">
        <f t="shared" si="4"/>
        <v>552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12">
        <f>SUM(B12:K12)</f>
        <v>3256</v>
      </c>
      <c r="N12" s="12">
        <f>5724/N13</f>
        <v>373.87328543435655</v>
      </c>
      <c r="O12" s="12">
        <v>374</v>
      </c>
    </row>
    <row r="13" spans="1:14" ht="21">
      <c r="A13" s="19" t="s">
        <v>34</v>
      </c>
      <c r="B13" s="14">
        <f aca="true" t="shared" si="5" ref="B13:K13">B12/400</f>
        <v>2.3</v>
      </c>
      <c r="C13" s="14">
        <f t="shared" si="5"/>
        <v>2.07</v>
      </c>
      <c r="D13" s="23">
        <f t="shared" si="5"/>
        <v>1.76</v>
      </c>
      <c r="E13" s="14">
        <f t="shared" si="5"/>
        <v>0.63</v>
      </c>
      <c r="F13" s="23">
        <f t="shared" si="5"/>
        <v>1.38</v>
      </c>
      <c r="G13" s="23">
        <f t="shared" si="5"/>
        <v>0</v>
      </c>
      <c r="H13" s="23">
        <f t="shared" si="5"/>
        <v>0</v>
      </c>
      <c r="I13" s="23">
        <f t="shared" si="5"/>
        <v>0</v>
      </c>
      <c r="J13" s="23">
        <f t="shared" si="5"/>
        <v>0</v>
      </c>
      <c r="K13" s="23">
        <f t="shared" si="5"/>
        <v>0</v>
      </c>
      <c r="L13" s="24">
        <f>B13+C13+D13+E13+F13+G13+H13+I13+J13+K13</f>
        <v>8.139999999999999</v>
      </c>
      <c r="N13" s="12">
        <f>1+5724*((0.05)*(0.05))</f>
        <v>15.310000000000002</v>
      </c>
    </row>
    <row r="14" spans="1:11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21">
      <c r="A15" s="18">
        <v>100</v>
      </c>
      <c r="B15" s="13">
        <v>20</v>
      </c>
      <c r="C15" s="13">
        <v>25</v>
      </c>
      <c r="D15" s="13">
        <v>28</v>
      </c>
      <c r="E15" s="13">
        <v>14</v>
      </c>
      <c r="F15" s="13">
        <v>13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2">
        <f>SUM(B15:K15)</f>
        <v>100</v>
      </c>
    </row>
    <row r="16" spans="1:12" ht="21">
      <c r="A16" s="18">
        <v>400</v>
      </c>
      <c r="B16" s="13">
        <f aca="true" t="shared" si="6" ref="B16:K16">B15*4</f>
        <v>80</v>
      </c>
      <c r="C16" s="13">
        <f t="shared" si="6"/>
        <v>100</v>
      </c>
      <c r="D16" s="13">
        <f t="shared" si="6"/>
        <v>112</v>
      </c>
      <c r="E16" s="13">
        <f t="shared" si="6"/>
        <v>56</v>
      </c>
      <c r="F16" s="13">
        <f t="shared" si="6"/>
        <v>52</v>
      </c>
      <c r="G16" s="13">
        <f t="shared" si="6"/>
        <v>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13">
        <f t="shared" si="6"/>
        <v>0</v>
      </c>
      <c r="L16" s="12">
        <f>SUM(B16:K16)</f>
        <v>400</v>
      </c>
    </row>
    <row r="17" spans="1:12" ht="21">
      <c r="A17" s="21" t="s">
        <v>33</v>
      </c>
      <c r="B17" s="22">
        <f>B16*B3</f>
        <v>800</v>
      </c>
      <c r="C17" s="22">
        <f aca="true" t="shared" si="7" ref="C17:K17">C16*C3</f>
        <v>900</v>
      </c>
      <c r="D17" s="22">
        <f t="shared" si="7"/>
        <v>896</v>
      </c>
      <c r="E17" s="22">
        <f t="shared" si="7"/>
        <v>392</v>
      </c>
      <c r="F17" s="22">
        <f t="shared" si="7"/>
        <v>312</v>
      </c>
      <c r="G17" s="22">
        <f t="shared" si="7"/>
        <v>0</v>
      </c>
      <c r="H17" s="22">
        <f t="shared" si="7"/>
        <v>0</v>
      </c>
      <c r="I17" s="22">
        <f t="shared" si="7"/>
        <v>0</v>
      </c>
      <c r="J17" s="22">
        <f t="shared" si="7"/>
        <v>0</v>
      </c>
      <c r="K17" s="22">
        <f t="shared" si="7"/>
        <v>0</v>
      </c>
      <c r="L17" s="12">
        <f>SUM(B17:K17)</f>
        <v>3300</v>
      </c>
    </row>
    <row r="18" spans="1:12" ht="21">
      <c r="A18" s="19" t="s">
        <v>34</v>
      </c>
      <c r="B18" s="14">
        <f aca="true" t="shared" si="8" ref="B18:K18">B17/400</f>
        <v>2</v>
      </c>
      <c r="C18" s="14">
        <f t="shared" si="8"/>
        <v>2.25</v>
      </c>
      <c r="D18" s="23">
        <f t="shared" si="8"/>
        <v>2.24</v>
      </c>
      <c r="E18" s="14">
        <f t="shared" si="8"/>
        <v>0.98</v>
      </c>
      <c r="F18" s="23">
        <f t="shared" si="8"/>
        <v>0.78</v>
      </c>
      <c r="G18" s="23">
        <f t="shared" si="8"/>
        <v>0</v>
      </c>
      <c r="H18" s="23">
        <f t="shared" si="8"/>
        <v>0</v>
      </c>
      <c r="I18" s="23">
        <f t="shared" si="8"/>
        <v>0</v>
      </c>
      <c r="J18" s="23">
        <f t="shared" si="8"/>
        <v>0</v>
      </c>
      <c r="K18" s="23">
        <f t="shared" si="8"/>
        <v>0</v>
      </c>
      <c r="L18" s="24">
        <f>B18+C18+D18+E18+F18+G18+H18+I18+J18+K18</f>
        <v>8.25</v>
      </c>
    </row>
    <row r="19" spans="1:11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21">
      <c r="A20" s="18">
        <v>100</v>
      </c>
      <c r="B20" s="13">
        <v>16</v>
      </c>
      <c r="C20" s="13">
        <v>25</v>
      </c>
      <c r="D20" s="13">
        <v>24</v>
      </c>
      <c r="E20" s="13">
        <v>19</v>
      </c>
      <c r="F20" s="13">
        <v>16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2">
        <f>SUM(B20:K20)</f>
        <v>100</v>
      </c>
    </row>
    <row r="21" spans="1:12" ht="21">
      <c r="A21" s="18">
        <v>400</v>
      </c>
      <c r="B21" s="13">
        <f aca="true" t="shared" si="9" ref="B21:K21">B20*4</f>
        <v>64</v>
      </c>
      <c r="C21" s="13">
        <f t="shared" si="9"/>
        <v>100</v>
      </c>
      <c r="D21" s="13">
        <f t="shared" si="9"/>
        <v>96</v>
      </c>
      <c r="E21" s="13">
        <f t="shared" si="9"/>
        <v>76</v>
      </c>
      <c r="F21" s="13">
        <f t="shared" si="9"/>
        <v>64</v>
      </c>
      <c r="G21" s="13">
        <f t="shared" si="9"/>
        <v>0</v>
      </c>
      <c r="H21" s="13">
        <f t="shared" si="9"/>
        <v>0</v>
      </c>
      <c r="I21" s="13">
        <f t="shared" si="9"/>
        <v>0</v>
      </c>
      <c r="J21" s="13">
        <f t="shared" si="9"/>
        <v>0</v>
      </c>
      <c r="K21" s="13">
        <f t="shared" si="9"/>
        <v>0</v>
      </c>
      <c r="L21" s="12">
        <f>SUM(B21:K21)</f>
        <v>400</v>
      </c>
    </row>
    <row r="22" spans="1:12" ht="21">
      <c r="A22" s="21" t="s">
        <v>33</v>
      </c>
      <c r="B22" s="22">
        <f aca="true" t="shared" si="10" ref="B22:H22">B21*B3</f>
        <v>640</v>
      </c>
      <c r="C22" s="22">
        <f t="shared" si="10"/>
        <v>900</v>
      </c>
      <c r="D22" s="22">
        <f t="shared" si="10"/>
        <v>768</v>
      </c>
      <c r="E22" s="22">
        <f t="shared" si="10"/>
        <v>532</v>
      </c>
      <c r="F22" s="22">
        <f t="shared" si="10"/>
        <v>384</v>
      </c>
      <c r="G22" s="22">
        <f t="shared" si="10"/>
        <v>0</v>
      </c>
      <c r="H22" s="22">
        <f t="shared" si="10"/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3224</v>
      </c>
    </row>
    <row r="23" spans="1:12" ht="21">
      <c r="A23" s="19" t="s">
        <v>34</v>
      </c>
      <c r="B23" s="14">
        <f aca="true" t="shared" si="11" ref="B23:K23">B22/400</f>
        <v>1.6</v>
      </c>
      <c r="C23" s="14">
        <f t="shared" si="11"/>
        <v>2.25</v>
      </c>
      <c r="D23" s="23">
        <f t="shared" si="11"/>
        <v>1.92</v>
      </c>
      <c r="E23" s="14">
        <f t="shared" si="11"/>
        <v>1.33</v>
      </c>
      <c r="F23" s="14">
        <f t="shared" si="11"/>
        <v>0.96</v>
      </c>
      <c r="G23" s="23">
        <f t="shared" si="11"/>
        <v>0</v>
      </c>
      <c r="H23" s="23">
        <f t="shared" si="11"/>
        <v>0</v>
      </c>
      <c r="I23" s="23">
        <f t="shared" si="11"/>
        <v>0</v>
      </c>
      <c r="J23" s="23">
        <f t="shared" si="11"/>
        <v>0</v>
      </c>
      <c r="K23" s="23">
        <f t="shared" si="11"/>
        <v>0</v>
      </c>
      <c r="L23" s="24">
        <f>B23+C23+D23+E23+F23+G23+H23+I23+J23+K23</f>
        <v>8.059999999999999</v>
      </c>
    </row>
    <row r="24" spans="1:11" ht="21">
      <c r="A24" s="18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2" ht="21">
      <c r="A25" s="18">
        <v>100</v>
      </c>
      <c r="B25" s="13">
        <v>12</v>
      </c>
      <c r="C25" s="13">
        <v>39</v>
      </c>
      <c r="D25" s="13">
        <v>24</v>
      </c>
      <c r="E25" s="13">
        <v>13</v>
      </c>
      <c r="F25" s="13">
        <v>12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2">
        <f>SUM(B25:K25)</f>
        <v>100</v>
      </c>
    </row>
    <row r="26" spans="1:12" ht="21">
      <c r="A26" s="18">
        <v>400</v>
      </c>
      <c r="B26" s="13">
        <f aca="true" t="shared" si="12" ref="B26:K26">B25*4</f>
        <v>48</v>
      </c>
      <c r="C26" s="13">
        <f t="shared" si="12"/>
        <v>156</v>
      </c>
      <c r="D26" s="13">
        <f t="shared" si="12"/>
        <v>96</v>
      </c>
      <c r="E26" s="13">
        <f t="shared" si="12"/>
        <v>52</v>
      </c>
      <c r="F26" s="13">
        <f t="shared" si="12"/>
        <v>48</v>
      </c>
      <c r="G26" s="13">
        <f t="shared" si="12"/>
        <v>0</v>
      </c>
      <c r="H26" s="13">
        <f t="shared" si="12"/>
        <v>0</v>
      </c>
      <c r="I26" s="13">
        <f t="shared" si="12"/>
        <v>0</v>
      </c>
      <c r="J26" s="13">
        <f t="shared" si="12"/>
        <v>0</v>
      </c>
      <c r="K26" s="13">
        <f t="shared" si="12"/>
        <v>0</v>
      </c>
      <c r="L26" s="12">
        <f>SUM(B26:K26)</f>
        <v>400</v>
      </c>
    </row>
    <row r="27" spans="1:12" ht="21">
      <c r="A27" s="21" t="s">
        <v>33</v>
      </c>
      <c r="B27" s="22">
        <f>B26*10</f>
        <v>480</v>
      </c>
      <c r="C27" s="22">
        <f>C26*9</f>
        <v>1404</v>
      </c>
      <c r="D27" s="22">
        <f>D26*8</f>
        <v>768</v>
      </c>
      <c r="E27" s="22">
        <f>E26*7</f>
        <v>364</v>
      </c>
      <c r="F27" s="22">
        <f>F26*6</f>
        <v>288</v>
      </c>
      <c r="G27" s="22">
        <f>G26*5</f>
        <v>0</v>
      </c>
      <c r="H27" s="22">
        <f>H26*H23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3304</v>
      </c>
    </row>
    <row r="28" spans="1:12" ht="21">
      <c r="A28" s="19" t="s">
        <v>34</v>
      </c>
      <c r="B28" s="14">
        <f aca="true" t="shared" si="13" ref="B28:K28">B27/400</f>
        <v>1.2</v>
      </c>
      <c r="C28" s="14">
        <f t="shared" si="13"/>
        <v>3.51</v>
      </c>
      <c r="D28" s="23">
        <f t="shared" si="13"/>
        <v>1.92</v>
      </c>
      <c r="E28" s="14">
        <f t="shared" si="13"/>
        <v>0.91</v>
      </c>
      <c r="F28" s="14">
        <f t="shared" si="13"/>
        <v>0.72</v>
      </c>
      <c r="G28" s="23">
        <f t="shared" si="13"/>
        <v>0</v>
      </c>
      <c r="H28" s="23">
        <f t="shared" si="13"/>
        <v>0</v>
      </c>
      <c r="I28" s="23">
        <f t="shared" si="13"/>
        <v>0</v>
      </c>
      <c r="J28" s="23">
        <f t="shared" si="13"/>
        <v>0</v>
      </c>
      <c r="K28" s="23">
        <f t="shared" si="13"/>
        <v>0</v>
      </c>
      <c r="L28" s="24">
        <f>B28+C28+D28+E28+F28+G28+H28+I28+J28+K28</f>
        <v>8.26</v>
      </c>
    </row>
    <row r="29" spans="1:11" ht="21">
      <c r="A29" s="18">
        <v>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2" ht="21">
      <c r="A30" s="18">
        <v>100</v>
      </c>
      <c r="B30" s="13">
        <v>11</v>
      </c>
      <c r="C30" s="13">
        <v>33</v>
      </c>
      <c r="D30" s="13">
        <v>31</v>
      </c>
      <c r="E30" s="13">
        <v>15</v>
      </c>
      <c r="F30" s="13">
        <v>10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2">
        <f>SUM(B30:K30)</f>
        <v>100</v>
      </c>
    </row>
    <row r="31" spans="1:12" ht="21">
      <c r="A31" s="18">
        <v>400</v>
      </c>
      <c r="B31" s="13">
        <f aca="true" t="shared" si="14" ref="B31:K31">B30*4</f>
        <v>44</v>
      </c>
      <c r="C31" s="13">
        <f t="shared" si="14"/>
        <v>132</v>
      </c>
      <c r="D31" s="13">
        <f t="shared" si="14"/>
        <v>124</v>
      </c>
      <c r="E31" s="13">
        <f t="shared" si="14"/>
        <v>60</v>
      </c>
      <c r="F31" s="13">
        <f t="shared" si="14"/>
        <v>40</v>
      </c>
      <c r="G31" s="13">
        <f t="shared" si="14"/>
        <v>0</v>
      </c>
      <c r="H31" s="13">
        <f t="shared" si="14"/>
        <v>0</v>
      </c>
      <c r="I31" s="13">
        <f t="shared" si="14"/>
        <v>0</v>
      </c>
      <c r="J31" s="13">
        <f t="shared" si="14"/>
        <v>0</v>
      </c>
      <c r="K31" s="13">
        <f t="shared" si="14"/>
        <v>0</v>
      </c>
      <c r="L31" s="12">
        <f>SUM(B31:K31)</f>
        <v>400</v>
      </c>
    </row>
    <row r="32" spans="1:12" ht="21">
      <c r="A32" s="21" t="s">
        <v>33</v>
      </c>
      <c r="B32" s="22">
        <f>B31*10</f>
        <v>440</v>
      </c>
      <c r="C32" s="22">
        <f>C31*9</f>
        <v>1188</v>
      </c>
      <c r="D32" s="22">
        <f>D31*8</f>
        <v>992</v>
      </c>
      <c r="E32" s="22">
        <f>E31*7</f>
        <v>420</v>
      </c>
      <c r="F32" s="22">
        <f>F31*6</f>
        <v>240</v>
      </c>
      <c r="G32" s="22">
        <f>G31*5</f>
        <v>0</v>
      </c>
      <c r="H32" s="22">
        <f>H31*4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3280</v>
      </c>
    </row>
    <row r="33" spans="1:12" ht="21">
      <c r="A33" s="19" t="s">
        <v>34</v>
      </c>
      <c r="B33" s="14">
        <f aca="true" t="shared" si="15" ref="B33:K33">B32/400</f>
        <v>1.1</v>
      </c>
      <c r="C33" s="14">
        <f t="shared" si="15"/>
        <v>2.97</v>
      </c>
      <c r="D33" s="23">
        <f t="shared" si="15"/>
        <v>2.48</v>
      </c>
      <c r="E33" s="14">
        <f t="shared" si="15"/>
        <v>1.05</v>
      </c>
      <c r="F33" s="14">
        <f t="shared" si="15"/>
        <v>0.6</v>
      </c>
      <c r="G33" s="23">
        <f t="shared" si="15"/>
        <v>0</v>
      </c>
      <c r="H33" s="23">
        <f t="shared" si="15"/>
        <v>0</v>
      </c>
      <c r="I33" s="23">
        <f t="shared" si="15"/>
        <v>0</v>
      </c>
      <c r="J33" s="23">
        <f t="shared" si="15"/>
        <v>0</v>
      </c>
      <c r="K33" s="23">
        <f t="shared" si="15"/>
        <v>0</v>
      </c>
      <c r="L33" s="24">
        <f>B33+C33+D33+E33+F33+G33+H33+I33+J33+K33</f>
        <v>8.200000000000001</v>
      </c>
    </row>
    <row r="34" spans="1:11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2" ht="21">
      <c r="A35" s="18">
        <v>100</v>
      </c>
      <c r="B35" s="13">
        <v>16</v>
      </c>
      <c r="C35" s="13">
        <v>32</v>
      </c>
      <c r="D35" s="13">
        <v>24</v>
      </c>
      <c r="E35" s="13">
        <v>19</v>
      </c>
      <c r="F35" s="13">
        <v>9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2">
        <f>SUM(B35:K35)</f>
        <v>100</v>
      </c>
    </row>
    <row r="36" spans="1:12" ht="21">
      <c r="A36" s="18">
        <v>400</v>
      </c>
      <c r="B36" s="13">
        <f aca="true" t="shared" si="16" ref="B36:K36">B35*4</f>
        <v>64</v>
      </c>
      <c r="C36" s="13">
        <f t="shared" si="16"/>
        <v>128</v>
      </c>
      <c r="D36" s="13">
        <f t="shared" si="16"/>
        <v>96</v>
      </c>
      <c r="E36" s="13">
        <f t="shared" si="16"/>
        <v>76</v>
      </c>
      <c r="F36" s="13">
        <f t="shared" si="16"/>
        <v>36</v>
      </c>
      <c r="G36" s="13">
        <f t="shared" si="16"/>
        <v>0</v>
      </c>
      <c r="H36" s="13">
        <f t="shared" si="16"/>
        <v>0</v>
      </c>
      <c r="I36" s="13">
        <f t="shared" si="16"/>
        <v>0</v>
      </c>
      <c r="J36" s="13">
        <f t="shared" si="16"/>
        <v>0</v>
      </c>
      <c r="K36" s="13">
        <f t="shared" si="16"/>
        <v>0</v>
      </c>
      <c r="L36" s="12">
        <f>SUM(B36:K36)</f>
        <v>400</v>
      </c>
    </row>
    <row r="37" spans="1:12" ht="21">
      <c r="A37" s="21" t="s">
        <v>33</v>
      </c>
      <c r="B37" s="22">
        <f>B36*10</f>
        <v>640</v>
      </c>
      <c r="C37" s="22">
        <f>C36*9</f>
        <v>1152</v>
      </c>
      <c r="D37" s="22">
        <f>D36*8</f>
        <v>768</v>
      </c>
      <c r="E37" s="22">
        <f>E36*7</f>
        <v>532</v>
      </c>
      <c r="F37" s="22">
        <f>F36*6</f>
        <v>216</v>
      </c>
      <c r="G37" s="22">
        <f>G36*5</f>
        <v>0</v>
      </c>
      <c r="H37" s="22">
        <f>H36*H33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3308</v>
      </c>
    </row>
    <row r="38" spans="1:12" ht="21">
      <c r="A38" s="19" t="s">
        <v>34</v>
      </c>
      <c r="B38" s="14">
        <f aca="true" t="shared" si="17" ref="B38:K38">B37/400</f>
        <v>1.6</v>
      </c>
      <c r="C38" s="14">
        <f t="shared" si="17"/>
        <v>2.88</v>
      </c>
      <c r="D38" s="23">
        <f t="shared" si="17"/>
        <v>1.92</v>
      </c>
      <c r="E38" s="14">
        <f t="shared" si="17"/>
        <v>1.33</v>
      </c>
      <c r="F38" s="14">
        <f t="shared" si="17"/>
        <v>0.54</v>
      </c>
      <c r="G38" s="23">
        <f t="shared" si="17"/>
        <v>0</v>
      </c>
      <c r="H38" s="23">
        <f t="shared" si="17"/>
        <v>0</v>
      </c>
      <c r="I38" s="23">
        <f t="shared" si="17"/>
        <v>0</v>
      </c>
      <c r="J38" s="23">
        <f t="shared" si="17"/>
        <v>0</v>
      </c>
      <c r="K38" s="23">
        <f t="shared" si="17"/>
        <v>0</v>
      </c>
      <c r="L38" s="24">
        <f>B38+C38+D38+E38+F38+G38+H38+I38+J38+K38</f>
        <v>8.27</v>
      </c>
    </row>
    <row r="39" spans="1:11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2" ht="21">
      <c r="A40" s="18">
        <v>100</v>
      </c>
      <c r="B40" s="13">
        <v>20</v>
      </c>
      <c r="C40" s="13">
        <v>31</v>
      </c>
      <c r="D40" s="13">
        <v>22</v>
      </c>
      <c r="E40" s="13">
        <v>18</v>
      </c>
      <c r="F40" s="13">
        <v>9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2">
        <f>SUM(B40:K40)</f>
        <v>100</v>
      </c>
    </row>
    <row r="41" spans="1:12" ht="21">
      <c r="A41" s="18">
        <v>400</v>
      </c>
      <c r="B41" s="13">
        <f aca="true" t="shared" si="18" ref="B41:K41">B40*4</f>
        <v>80</v>
      </c>
      <c r="C41" s="13">
        <f t="shared" si="18"/>
        <v>124</v>
      </c>
      <c r="D41" s="13">
        <f t="shared" si="18"/>
        <v>88</v>
      </c>
      <c r="E41" s="13">
        <f t="shared" si="18"/>
        <v>72</v>
      </c>
      <c r="F41" s="13">
        <f t="shared" si="18"/>
        <v>36</v>
      </c>
      <c r="G41" s="13">
        <f t="shared" si="18"/>
        <v>0</v>
      </c>
      <c r="H41" s="13">
        <f t="shared" si="18"/>
        <v>0</v>
      </c>
      <c r="I41" s="13">
        <f t="shared" si="18"/>
        <v>0</v>
      </c>
      <c r="J41" s="13">
        <f t="shared" si="18"/>
        <v>0</v>
      </c>
      <c r="K41" s="13">
        <f t="shared" si="18"/>
        <v>0</v>
      </c>
      <c r="L41" s="12">
        <f>SUM(B41:K41)</f>
        <v>400</v>
      </c>
    </row>
    <row r="42" spans="1:12" ht="21">
      <c r="A42" s="21" t="s">
        <v>33</v>
      </c>
      <c r="B42" s="22">
        <f>B41*10</f>
        <v>800</v>
      </c>
      <c r="C42" s="22">
        <f>C41*9</f>
        <v>1116</v>
      </c>
      <c r="D42" s="22">
        <f>D41*8</f>
        <v>704</v>
      </c>
      <c r="E42" s="22">
        <f>E41*7</f>
        <v>504</v>
      </c>
      <c r="F42" s="22">
        <f>F41*6</f>
        <v>216</v>
      </c>
      <c r="G42" s="22">
        <f>G41*5</f>
        <v>0</v>
      </c>
      <c r="H42" s="22">
        <f>H41*5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3340</v>
      </c>
    </row>
    <row r="43" spans="1:12" ht="21">
      <c r="A43" s="19" t="s">
        <v>34</v>
      </c>
      <c r="B43" s="14">
        <f aca="true" t="shared" si="19" ref="B43:K43">B42/400</f>
        <v>2</v>
      </c>
      <c r="C43" s="14">
        <f t="shared" si="19"/>
        <v>2.79</v>
      </c>
      <c r="D43" s="23">
        <f t="shared" si="19"/>
        <v>1.76</v>
      </c>
      <c r="E43" s="14">
        <f t="shared" si="19"/>
        <v>1.26</v>
      </c>
      <c r="F43" s="14">
        <f t="shared" si="19"/>
        <v>0.54</v>
      </c>
      <c r="G43" s="23">
        <f t="shared" si="19"/>
        <v>0</v>
      </c>
      <c r="H43" s="23">
        <f t="shared" si="19"/>
        <v>0</v>
      </c>
      <c r="I43" s="23">
        <f t="shared" si="19"/>
        <v>0</v>
      </c>
      <c r="J43" s="23">
        <f t="shared" si="19"/>
        <v>0</v>
      </c>
      <c r="K43" s="23">
        <f t="shared" si="19"/>
        <v>0</v>
      </c>
      <c r="L43" s="24">
        <f>B43+C43+D43+E43+F43+G43+H43+I43+J43+K43</f>
        <v>8.35</v>
      </c>
    </row>
    <row r="44" spans="1:11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ht="21">
      <c r="A45" s="20"/>
    </row>
    <row r="46" ht="21">
      <c r="A46" s="20"/>
    </row>
    <row r="47" ht="21">
      <c r="A47" s="20"/>
    </row>
    <row r="48" ht="21">
      <c r="A48" s="20"/>
    </row>
    <row r="49" ht="21">
      <c r="A49" s="20"/>
    </row>
    <row r="50" ht="21">
      <c r="A50" s="20"/>
    </row>
    <row r="51" ht="21">
      <c r="A51" s="20"/>
    </row>
    <row r="52" ht="21">
      <c r="A52" s="20"/>
    </row>
    <row r="53" ht="21">
      <c r="A53" s="20"/>
    </row>
    <row r="54" ht="21">
      <c r="A54" s="20"/>
    </row>
    <row r="55" ht="21">
      <c r="A55" s="20"/>
    </row>
    <row r="56" ht="21">
      <c r="A56" s="20"/>
    </row>
    <row r="57" ht="21">
      <c r="A57" s="20"/>
    </row>
    <row r="58" ht="21">
      <c r="A58" s="20"/>
    </row>
    <row r="59" ht="21">
      <c r="A59" s="20"/>
    </row>
    <row r="60" ht="21">
      <c r="A60" s="20"/>
    </row>
  </sheetData>
  <sheetProtection/>
  <printOptions/>
  <pageMargins left="0.16" right="0.15" top="0.24" bottom="0.22" header="0.18" footer="0.1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31">
      <selection activeCell="G40" sqref="G40"/>
    </sheetView>
  </sheetViews>
  <sheetFormatPr defaultColWidth="9.140625" defaultRowHeight="12.75"/>
  <cols>
    <col min="1" max="1" width="7.57421875" style="12" customWidth="1"/>
    <col min="2" max="16384" width="9.140625" style="12" customWidth="1"/>
  </cols>
  <sheetData>
    <row r="1" spans="1:2" ht="21">
      <c r="A1" s="12" t="s">
        <v>30</v>
      </c>
      <c r="B1" s="12" t="s">
        <v>48</v>
      </c>
    </row>
    <row r="2" ht="21">
      <c r="A2" s="12" t="s">
        <v>38</v>
      </c>
    </row>
    <row r="3" spans="1:11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</row>
    <row r="4" spans="1:11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</row>
    <row r="5" spans="1:13" ht="21">
      <c r="A5" s="18">
        <v>100</v>
      </c>
      <c r="B5" s="13">
        <v>20</v>
      </c>
      <c r="C5" s="13">
        <v>34</v>
      </c>
      <c r="D5" s="13">
        <v>20</v>
      </c>
      <c r="E5" s="13">
        <v>19</v>
      </c>
      <c r="F5" s="13">
        <v>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</row>
    <row r="6" spans="1:13" ht="21">
      <c r="A6" s="18">
        <v>400</v>
      </c>
      <c r="B6" s="13">
        <f aca="true" t="shared" si="0" ref="B6:K6">B5*4</f>
        <v>80</v>
      </c>
      <c r="C6" s="13">
        <f t="shared" si="0"/>
        <v>136</v>
      </c>
      <c r="D6" s="13">
        <f t="shared" si="0"/>
        <v>80</v>
      </c>
      <c r="E6" s="13">
        <f t="shared" si="0"/>
        <v>76</v>
      </c>
      <c r="F6" s="13">
        <f t="shared" si="0"/>
        <v>28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</row>
    <row r="7" spans="1:12" ht="21">
      <c r="A7" s="21" t="s">
        <v>33</v>
      </c>
      <c r="B7" s="22">
        <f aca="true" t="shared" si="1" ref="B7:K7">B6*B3</f>
        <v>800</v>
      </c>
      <c r="C7" s="22">
        <f t="shared" si="1"/>
        <v>1224</v>
      </c>
      <c r="D7" s="22">
        <f t="shared" si="1"/>
        <v>640</v>
      </c>
      <c r="E7" s="22">
        <f t="shared" si="1"/>
        <v>532</v>
      </c>
      <c r="F7" s="22">
        <f t="shared" si="1"/>
        <v>168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3364</v>
      </c>
    </row>
    <row r="8" spans="1:12" ht="21">
      <c r="A8" s="19" t="s">
        <v>34</v>
      </c>
      <c r="B8" s="14">
        <f aca="true" t="shared" si="2" ref="B8:K8">B7/400</f>
        <v>2</v>
      </c>
      <c r="C8" s="14">
        <f t="shared" si="2"/>
        <v>3.06</v>
      </c>
      <c r="D8" s="23">
        <f t="shared" si="2"/>
        <v>1.6</v>
      </c>
      <c r="E8" s="14">
        <f t="shared" si="2"/>
        <v>1.33</v>
      </c>
      <c r="F8" s="14">
        <f t="shared" si="2"/>
        <v>0.42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8.41</v>
      </c>
    </row>
    <row r="9" spans="1:11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2" ht="21">
      <c r="A10" s="18">
        <v>100</v>
      </c>
      <c r="B10" s="13">
        <v>11</v>
      </c>
      <c r="C10" s="13">
        <v>36</v>
      </c>
      <c r="D10" s="13">
        <v>29</v>
      </c>
      <c r="E10" s="13">
        <v>16</v>
      </c>
      <c r="F10" s="13">
        <v>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</row>
    <row r="11" spans="1:12" ht="21">
      <c r="A11" s="18">
        <v>400</v>
      </c>
      <c r="B11" s="13">
        <f aca="true" t="shared" si="3" ref="B11:K11">B10*4</f>
        <v>44</v>
      </c>
      <c r="C11" s="13">
        <f t="shared" si="3"/>
        <v>144</v>
      </c>
      <c r="D11" s="13">
        <f t="shared" si="3"/>
        <v>116</v>
      </c>
      <c r="E11" s="13">
        <f t="shared" si="3"/>
        <v>64</v>
      </c>
      <c r="F11" s="13">
        <f t="shared" si="3"/>
        <v>32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</row>
    <row r="12" spans="1:12" ht="21">
      <c r="A12" s="21" t="s">
        <v>33</v>
      </c>
      <c r="B12" s="22">
        <f>B11*10</f>
        <v>440</v>
      </c>
      <c r="C12" s="22">
        <f>C11*9</f>
        <v>1296</v>
      </c>
      <c r="D12" s="22">
        <f>D11*8</f>
        <v>928</v>
      </c>
      <c r="E12" s="22">
        <f>E11*7</f>
        <v>448</v>
      </c>
      <c r="F12" s="22">
        <f>F11*6</f>
        <v>192</v>
      </c>
      <c r="G12" s="22">
        <f>G11*5</f>
        <v>0</v>
      </c>
      <c r="H12" s="22">
        <f>H11*H8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3304</v>
      </c>
    </row>
    <row r="13" spans="1:12" ht="21">
      <c r="A13" s="19" t="s">
        <v>34</v>
      </c>
      <c r="B13" s="14">
        <f aca="true" t="shared" si="4" ref="B13:K13">B12/400</f>
        <v>1.1</v>
      </c>
      <c r="C13" s="14">
        <f t="shared" si="4"/>
        <v>3.24</v>
      </c>
      <c r="D13" s="23">
        <f t="shared" si="4"/>
        <v>2.32</v>
      </c>
      <c r="E13" s="14">
        <f t="shared" si="4"/>
        <v>1.12</v>
      </c>
      <c r="F13" s="23">
        <f t="shared" si="4"/>
        <v>0.48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8.26</v>
      </c>
    </row>
    <row r="14" spans="1:11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2" ht="21">
      <c r="A15" s="18">
        <v>100</v>
      </c>
      <c r="B15" s="25">
        <v>9</v>
      </c>
      <c r="C15" s="25">
        <v>26</v>
      </c>
      <c r="D15" s="25">
        <v>37</v>
      </c>
      <c r="E15" s="25">
        <v>20</v>
      </c>
      <c r="F15" s="25">
        <v>8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</row>
    <row r="16" spans="1:12" ht="21">
      <c r="A16" s="18">
        <v>400</v>
      </c>
      <c r="B16" s="13">
        <f aca="true" t="shared" si="5" ref="B16:K16">B15*4</f>
        <v>36</v>
      </c>
      <c r="C16" s="13">
        <f t="shared" si="5"/>
        <v>104</v>
      </c>
      <c r="D16" s="13">
        <f t="shared" si="5"/>
        <v>148</v>
      </c>
      <c r="E16" s="13">
        <f t="shared" si="5"/>
        <v>80</v>
      </c>
      <c r="F16" s="13">
        <f t="shared" si="5"/>
        <v>32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</row>
    <row r="17" spans="1:12" ht="21">
      <c r="A17" s="21" t="s">
        <v>33</v>
      </c>
      <c r="B17" s="22">
        <f>B16*10</f>
        <v>360</v>
      </c>
      <c r="C17" s="22">
        <f>C16*9</f>
        <v>936</v>
      </c>
      <c r="D17" s="22">
        <f>D16*8</f>
        <v>1184</v>
      </c>
      <c r="E17" s="22">
        <f>E16*7</f>
        <v>560</v>
      </c>
      <c r="F17" s="22">
        <f>F16*6</f>
        <v>192</v>
      </c>
      <c r="G17" s="22">
        <f>G16*5</f>
        <v>0</v>
      </c>
      <c r="H17" s="22">
        <f>H16*4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3232</v>
      </c>
    </row>
    <row r="18" spans="1:12" ht="21">
      <c r="A18" s="19" t="s">
        <v>34</v>
      </c>
      <c r="B18" s="14">
        <f aca="true" t="shared" si="6" ref="B18:K18">B17/400</f>
        <v>0.9</v>
      </c>
      <c r="C18" s="14">
        <f t="shared" si="6"/>
        <v>2.34</v>
      </c>
      <c r="D18" s="23">
        <f t="shared" si="6"/>
        <v>2.96</v>
      </c>
      <c r="E18" s="14">
        <f t="shared" si="6"/>
        <v>1.4</v>
      </c>
      <c r="F18" s="23">
        <f t="shared" si="6"/>
        <v>0.48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8.08</v>
      </c>
    </row>
    <row r="19" spans="1:11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2" ht="20.25" customHeight="1">
      <c r="A20" s="18">
        <v>100</v>
      </c>
      <c r="B20" s="25">
        <v>8</v>
      </c>
      <c r="C20" s="25">
        <v>43</v>
      </c>
      <c r="D20" s="25">
        <v>27</v>
      </c>
      <c r="E20" s="25">
        <v>15</v>
      </c>
      <c r="F20" s="25">
        <v>7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</row>
    <row r="21" spans="1:12" ht="21">
      <c r="A21" s="18">
        <v>400</v>
      </c>
      <c r="B21" s="13">
        <f aca="true" t="shared" si="7" ref="B21:K21">B20*4</f>
        <v>32</v>
      </c>
      <c r="C21" s="13">
        <f t="shared" si="7"/>
        <v>172</v>
      </c>
      <c r="D21" s="13">
        <f t="shared" si="7"/>
        <v>108</v>
      </c>
      <c r="E21" s="13">
        <f t="shared" si="7"/>
        <v>60</v>
      </c>
      <c r="F21" s="13">
        <f t="shared" si="7"/>
        <v>28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</row>
    <row r="22" spans="1:12" ht="21">
      <c r="A22" s="21" t="s">
        <v>33</v>
      </c>
      <c r="B22" s="22">
        <f>B21*10</f>
        <v>320</v>
      </c>
      <c r="C22" s="22">
        <f>C21*9</f>
        <v>1548</v>
      </c>
      <c r="D22" s="22">
        <f>D21*8</f>
        <v>864</v>
      </c>
      <c r="E22" s="22">
        <f>E21*7</f>
        <v>420</v>
      </c>
      <c r="F22" s="22">
        <f>F21*6</f>
        <v>168</v>
      </c>
      <c r="G22" s="22">
        <f>G21*5</f>
        <v>0</v>
      </c>
      <c r="H22" s="22">
        <f>H21*4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3320</v>
      </c>
    </row>
    <row r="23" spans="1:12" ht="21">
      <c r="A23" s="19" t="s">
        <v>34</v>
      </c>
      <c r="B23" s="14">
        <f aca="true" t="shared" si="8" ref="B23:K23">B22/400</f>
        <v>0.8</v>
      </c>
      <c r="C23" s="14">
        <f t="shared" si="8"/>
        <v>3.87</v>
      </c>
      <c r="D23" s="23">
        <f t="shared" si="8"/>
        <v>2.16</v>
      </c>
      <c r="E23" s="14">
        <f t="shared" si="8"/>
        <v>1.05</v>
      </c>
      <c r="F23" s="23">
        <f t="shared" si="8"/>
        <v>0.42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8.3</v>
      </c>
    </row>
    <row r="24" spans="1:11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2" ht="21">
      <c r="A25" s="18">
        <v>100</v>
      </c>
      <c r="B25" s="25">
        <v>11</v>
      </c>
      <c r="C25" s="25">
        <v>31</v>
      </c>
      <c r="D25" s="25">
        <v>33</v>
      </c>
      <c r="E25" s="25">
        <v>18</v>
      </c>
      <c r="F25" s="25">
        <v>7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</row>
    <row r="26" spans="1:12" ht="21">
      <c r="A26" s="18">
        <v>400</v>
      </c>
      <c r="B26" s="13">
        <f aca="true" t="shared" si="9" ref="B26:K26">B25*4</f>
        <v>44</v>
      </c>
      <c r="C26" s="13">
        <f t="shared" si="9"/>
        <v>124</v>
      </c>
      <c r="D26" s="13">
        <f t="shared" si="9"/>
        <v>132</v>
      </c>
      <c r="E26" s="13">
        <f t="shared" si="9"/>
        <v>72</v>
      </c>
      <c r="F26" s="13">
        <f t="shared" si="9"/>
        <v>28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</row>
    <row r="27" spans="1:12" ht="21">
      <c r="A27" s="21" t="s">
        <v>33</v>
      </c>
      <c r="B27" s="22">
        <f>B26*10</f>
        <v>440</v>
      </c>
      <c r="C27" s="22">
        <f>C26*9</f>
        <v>1116</v>
      </c>
      <c r="D27" s="22">
        <f>D26*8</f>
        <v>1056</v>
      </c>
      <c r="E27" s="22">
        <f>E26*7</f>
        <v>504</v>
      </c>
      <c r="F27" s="22">
        <f>F26*6</f>
        <v>168</v>
      </c>
      <c r="G27" s="22">
        <f>G26*5</f>
        <v>0</v>
      </c>
      <c r="H27" s="22">
        <f>H26*4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3284</v>
      </c>
    </row>
    <row r="28" spans="1:12" ht="21">
      <c r="A28" s="19" t="s">
        <v>34</v>
      </c>
      <c r="B28" s="14">
        <f aca="true" t="shared" si="10" ref="B28:K28">B27/400</f>
        <v>1.1</v>
      </c>
      <c r="C28" s="14">
        <f t="shared" si="10"/>
        <v>2.79</v>
      </c>
      <c r="D28" s="23">
        <f t="shared" si="10"/>
        <v>2.64</v>
      </c>
      <c r="E28" s="14">
        <f t="shared" si="10"/>
        <v>1.26</v>
      </c>
      <c r="F28" s="23">
        <f t="shared" si="10"/>
        <v>0.42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8.21</v>
      </c>
    </row>
    <row r="29" spans="1:11" ht="2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2" ht="21">
      <c r="A30" s="18">
        <v>100</v>
      </c>
      <c r="B30" s="25">
        <v>11</v>
      </c>
      <c r="C30" s="25">
        <v>34</v>
      </c>
      <c r="D30" s="25">
        <v>30</v>
      </c>
      <c r="E30" s="25">
        <v>19</v>
      </c>
      <c r="F30" s="25">
        <v>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</row>
    <row r="31" spans="1:12" ht="21">
      <c r="A31" s="18">
        <v>400</v>
      </c>
      <c r="B31" s="13">
        <f aca="true" t="shared" si="11" ref="B31:K31">B30*4</f>
        <v>44</v>
      </c>
      <c r="C31" s="13">
        <f t="shared" si="11"/>
        <v>136</v>
      </c>
      <c r="D31" s="13">
        <f t="shared" si="11"/>
        <v>120</v>
      </c>
      <c r="E31" s="13">
        <f t="shared" si="11"/>
        <v>76</v>
      </c>
      <c r="F31" s="13">
        <f t="shared" si="11"/>
        <v>24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</row>
    <row r="32" spans="1:12" ht="21">
      <c r="A32" s="21" t="s">
        <v>33</v>
      </c>
      <c r="B32" s="22">
        <f>B31*10</f>
        <v>440</v>
      </c>
      <c r="C32" s="22">
        <f>C31*9</f>
        <v>1224</v>
      </c>
      <c r="D32" s="22">
        <f>D31*8</f>
        <v>960</v>
      </c>
      <c r="E32" s="22">
        <f>E31*7</f>
        <v>532</v>
      </c>
      <c r="F32" s="22">
        <f>F31*6</f>
        <v>144</v>
      </c>
      <c r="G32" s="22">
        <f>G31*5</f>
        <v>0</v>
      </c>
      <c r="H32" s="22">
        <f>H31*4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3300</v>
      </c>
    </row>
    <row r="33" spans="1:12" ht="21">
      <c r="A33" s="19" t="s">
        <v>34</v>
      </c>
      <c r="B33" s="14">
        <f aca="true" t="shared" si="12" ref="B33:K33">B32/400</f>
        <v>1.1</v>
      </c>
      <c r="C33" s="14">
        <f t="shared" si="12"/>
        <v>3.06</v>
      </c>
      <c r="D33" s="23">
        <f t="shared" si="12"/>
        <v>2.4</v>
      </c>
      <c r="E33" s="14">
        <f t="shared" si="12"/>
        <v>1.33</v>
      </c>
      <c r="F33" s="23">
        <f t="shared" si="12"/>
        <v>0.36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8.25</v>
      </c>
    </row>
    <row r="34" spans="1:11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2" ht="21">
      <c r="A35" s="18">
        <v>100</v>
      </c>
      <c r="B35" s="25">
        <v>14</v>
      </c>
      <c r="C35" s="25">
        <v>39</v>
      </c>
      <c r="D35" s="25">
        <v>23</v>
      </c>
      <c r="E35" s="25">
        <v>16</v>
      </c>
      <c r="F35" s="25">
        <v>8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</row>
    <row r="36" spans="1:12" ht="21">
      <c r="A36" s="18">
        <v>400</v>
      </c>
      <c r="B36" s="13">
        <f aca="true" t="shared" si="13" ref="B36:K36">B35*4</f>
        <v>56</v>
      </c>
      <c r="C36" s="13">
        <f t="shared" si="13"/>
        <v>156</v>
      </c>
      <c r="D36" s="13">
        <f t="shared" si="13"/>
        <v>92</v>
      </c>
      <c r="E36" s="13">
        <f t="shared" si="13"/>
        <v>64</v>
      </c>
      <c r="F36" s="13">
        <f t="shared" si="13"/>
        <v>32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</row>
    <row r="37" spans="1:12" ht="21">
      <c r="A37" s="21" t="s">
        <v>33</v>
      </c>
      <c r="B37" s="22">
        <f>B36*10</f>
        <v>560</v>
      </c>
      <c r="C37" s="22">
        <f>C36*9</f>
        <v>1404</v>
      </c>
      <c r="D37" s="22">
        <f>D36*8</f>
        <v>736</v>
      </c>
      <c r="E37" s="22">
        <f>E36*7</f>
        <v>448</v>
      </c>
      <c r="F37" s="22">
        <f>F36*6</f>
        <v>192</v>
      </c>
      <c r="G37" s="22">
        <f>G36*7</f>
        <v>0</v>
      </c>
      <c r="H37" s="22">
        <f>H36*8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3340</v>
      </c>
    </row>
    <row r="38" spans="1:12" ht="21">
      <c r="A38" s="19" t="s">
        <v>34</v>
      </c>
      <c r="B38" s="14">
        <f aca="true" t="shared" si="14" ref="B38:K38">B37/400</f>
        <v>1.4</v>
      </c>
      <c r="C38" s="14">
        <f t="shared" si="14"/>
        <v>3.51</v>
      </c>
      <c r="D38" s="23">
        <f t="shared" si="14"/>
        <v>1.84</v>
      </c>
      <c r="E38" s="14">
        <f t="shared" si="14"/>
        <v>1.12</v>
      </c>
      <c r="F38" s="23">
        <f t="shared" si="14"/>
        <v>0.48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8.35</v>
      </c>
    </row>
    <row r="39" spans="1:11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2" ht="21">
      <c r="A40" s="18">
        <v>100</v>
      </c>
      <c r="B40" s="25">
        <v>14</v>
      </c>
      <c r="C40" s="25">
        <v>36</v>
      </c>
      <c r="D40" s="25">
        <v>27</v>
      </c>
      <c r="E40" s="25">
        <v>14</v>
      </c>
      <c r="F40" s="25">
        <v>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</row>
    <row r="41" spans="1:12" ht="21">
      <c r="A41" s="18">
        <v>400</v>
      </c>
      <c r="B41" s="13">
        <f aca="true" t="shared" si="15" ref="B41:K41">B40*4</f>
        <v>56</v>
      </c>
      <c r="C41" s="13">
        <f t="shared" si="15"/>
        <v>144</v>
      </c>
      <c r="D41" s="13">
        <f t="shared" si="15"/>
        <v>108</v>
      </c>
      <c r="E41" s="13">
        <f t="shared" si="15"/>
        <v>56</v>
      </c>
      <c r="F41" s="13">
        <f t="shared" si="15"/>
        <v>36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</row>
    <row r="42" spans="1:12" ht="21">
      <c r="A42" s="21" t="s">
        <v>33</v>
      </c>
      <c r="B42" s="22">
        <f>B41*10</f>
        <v>560</v>
      </c>
      <c r="C42" s="22">
        <f>C41*9</f>
        <v>1296</v>
      </c>
      <c r="D42" s="22">
        <f>D41*8</f>
        <v>864</v>
      </c>
      <c r="E42" s="22">
        <f>E41*7</f>
        <v>392</v>
      </c>
      <c r="F42" s="22">
        <f>F41*6</f>
        <v>216</v>
      </c>
      <c r="G42" s="22">
        <f>G41*5</f>
        <v>0</v>
      </c>
      <c r="H42" s="22">
        <f>H41*4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3328</v>
      </c>
    </row>
    <row r="43" spans="1:12" ht="21">
      <c r="A43" s="19" t="s">
        <v>34</v>
      </c>
      <c r="B43" s="14">
        <f aca="true" t="shared" si="16" ref="B43:K43">B42/400</f>
        <v>1.4</v>
      </c>
      <c r="C43" s="14">
        <f t="shared" si="16"/>
        <v>3.24</v>
      </c>
      <c r="D43" s="23">
        <f t="shared" si="16"/>
        <v>2.16</v>
      </c>
      <c r="E43" s="14">
        <f t="shared" si="16"/>
        <v>0.98</v>
      </c>
      <c r="F43" s="23">
        <f t="shared" si="16"/>
        <v>0.54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4">
        <f>B43+C43+D43+E43+F43+G43+H43+I43+J43+K43</f>
        <v>8.32</v>
      </c>
    </row>
    <row r="44" spans="1:11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ht="21">
      <c r="A45" s="20"/>
    </row>
    <row r="46" ht="21">
      <c r="A46" s="20"/>
    </row>
    <row r="47" ht="21">
      <c r="A47" s="20"/>
    </row>
    <row r="48" ht="21">
      <c r="A48" s="20"/>
    </row>
    <row r="49" ht="21">
      <c r="A49" s="20"/>
    </row>
    <row r="50" ht="21">
      <c r="A50" s="20"/>
    </row>
    <row r="51" ht="21">
      <c r="A51" s="20"/>
    </row>
    <row r="52" ht="21">
      <c r="A52" s="20"/>
    </row>
    <row r="53" ht="21">
      <c r="A53" s="20"/>
    </row>
    <row r="54" ht="21">
      <c r="A54" s="20"/>
    </row>
    <row r="55" ht="21">
      <c r="A55" s="20"/>
    </row>
    <row r="56" ht="21">
      <c r="A56" s="20"/>
    </row>
    <row r="57" ht="21">
      <c r="A57" s="20"/>
    </row>
    <row r="58" ht="21">
      <c r="A58" s="20"/>
    </row>
    <row r="59" ht="21">
      <c r="A59" s="20"/>
    </row>
    <row r="60" ht="21">
      <c r="A6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1">
      <selection activeCell="I42" sqref="I42"/>
    </sheetView>
  </sheetViews>
  <sheetFormatPr defaultColWidth="9.140625" defaultRowHeight="12.75"/>
  <sheetData>
    <row r="1" spans="1:14" ht="21">
      <c r="A1" s="12" t="s">
        <v>30</v>
      </c>
      <c r="B1" s="1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>
      <c r="A2" s="12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  <c r="L3" s="12"/>
      <c r="M3" s="12"/>
      <c r="N3" s="12"/>
    </row>
    <row r="4" spans="1:14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  <c r="L4" s="12"/>
      <c r="M4" s="12"/>
      <c r="N4" s="12"/>
    </row>
    <row r="5" spans="1:14" ht="21">
      <c r="A5" s="18">
        <v>100</v>
      </c>
      <c r="B5" s="13">
        <v>33</v>
      </c>
      <c r="C5" s="13">
        <v>29</v>
      </c>
      <c r="D5" s="13">
        <v>15</v>
      </c>
      <c r="E5" s="13">
        <v>9</v>
      </c>
      <c r="F5" s="13">
        <v>14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  <c r="N5" s="12"/>
    </row>
    <row r="6" spans="1:14" ht="21">
      <c r="A6" s="18">
        <v>400</v>
      </c>
      <c r="B6" s="13">
        <f aca="true" t="shared" si="0" ref="B6:K6">B5*4</f>
        <v>132</v>
      </c>
      <c r="C6" s="13">
        <f t="shared" si="0"/>
        <v>116</v>
      </c>
      <c r="D6" s="13">
        <f t="shared" si="0"/>
        <v>60</v>
      </c>
      <c r="E6" s="13">
        <f t="shared" si="0"/>
        <v>36</v>
      </c>
      <c r="F6" s="13">
        <f t="shared" si="0"/>
        <v>56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  <c r="N6" s="12"/>
    </row>
    <row r="7" spans="1:14" ht="21">
      <c r="A7" s="21" t="s">
        <v>33</v>
      </c>
      <c r="B7" s="22">
        <f aca="true" t="shared" si="1" ref="B7:K7">B6*B3</f>
        <v>1320</v>
      </c>
      <c r="C7" s="22">
        <f t="shared" si="1"/>
        <v>1044</v>
      </c>
      <c r="D7" s="22">
        <f t="shared" si="1"/>
        <v>480</v>
      </c>
      <c r="E7" s="22">
        <f t="shared" si="1"/>
        <v>252</v>
      </c>
      <c r="F7" s="22">
        <f t="shared" si="1"/>
        <v>336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3432</v>
      </c>
      <c r="M7" s="12"/>
      <c r="N7" s="12"/>
    </row>
    <row r="8" spans="1:14" ht="21">
      <c r="A8" s="19" t="s">
        <v>34</v>
      </c>
      <c r="B8" s="14">
        <f aca="true" t="shared" si="2" ref="B8:K8">B7/400</f>
        <v>3.3</v>
      </c>
      <c r="C8" s="14">
        <f t="shared" si="2"/>
        <v>2.61</v>
      </c>
      <c r="D8" s="23">
        <f t="shared" si="2"/>
        <v>1.2</v>
      </c>
      <c r="E8" s="14">
        <f t="shared" si="2"/>
        <v>0.63</v>
      </c>
      <c r="F8" s="14">
        <f t="shared" si="2"/>
        <v>0.84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8.58</v>
      </c>
      <c r="M8" s="12"/>
      <c r="N8" s="12"/>
    </row>
    <row r="9" spans="1:14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</row>
    <row r="10" spans="1:14" ht="21">
      <c r="A10" s="18">
        <v>100</v>
      </c>
      <c r="B10" s="13">
        <v>21</v>
      </c>
      <c r="C10" s="13">
        <v>29</v>
      </c>
      <c r="D10" s="13">
        <v>23</v>
      </c>
      <c r="E10" s="13">
        <v>13</v>
      </c>
      <c r="F10" s="13">
        <v>14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  <c r="M10" s="12"/>
      <c r="N10" s="12"/>
    </row>
    <row r="11" spans="1:14" ht="21">
      <c r="A11" s="18">
        <v>400</v>
      </c>
      <c r="B11" s="13">
        <f aca="true" t="shared" si="3" ref="B11:K11">B10*4</f>
        <v>84</v>
      </c>
      <c r="C11" s="13">
        <f t="shared" si="3"/>
        <v>116</v>
      </c>
      <c r="D11" s="13">
        <f t="shared" si="3"/>
        <v>92</v>
      </c>
      <c r="E11" s="13">
        <f t="shared" si="3"/>
        <v>52</v>
      </c>
      <c r="F11" s="13">
        <f t="shared" si="3"/>
        <v>56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  <c r="M11" s="12"/>
      <c r="N11" s="12"/>
    </row>
    <row r="12" spans="1:14" ht="21">
      <c r="A12" s="21" t="s">
        <v>33</v>
      </c>
      <c r="B12" s="22">
        <f>B11*10</f>
        <v>840</v>
      </c>
      <c r="C12" s="22">
        <f>C11*9</f>
        <v>1044</v>
      </c>
      <c r="D12" s="22">
        <f>D11*8</f>
        <v>736</v>
      </c>
      <c r="E12" s="22">
        <f>E11*7</f>
        <v>364</v>
      </c>
      <c r="F12" s="22">
        <f>F11*6</f>
        <v>336</v>
      </c>
      <c r="G12" s="22">
        <f>G11*G8</f>
        <v>0</v>
      </c>
      <c r="H12" s="22">
        <f>H11*8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3320</v>
      </c>
      <c r="M12" s="12"/>
      <c r="N12" s="12"/>
    </row>
    <row r="13" spans="1:14" ht="21">
      <c r="A13" s="19" t="s">
        <v>34</v>
      </c>
      <c r="B13" s="14">
        <f aca="true" t="shared" si="4" ref="B13:K13">B12/400</f>
        <v>2.1</v>
      </c>
      <c r="C13" s="14">
        <f t="shared" si="4"/>
        <v>2.61</v>
      </c>
      <c r="D13" s="23">
        <f t="shared" si="4"/>
        <v>1.84</v>
      </c>
      <c r="E13" s="14">
        <f t="shared" si="4"/>
        <v>0.91</v>
      </c>
      <c r="F13" s="23">
        <f t="shared" si="4"/>
        <v>0.84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8.3</v>
      </c>
      <c r="M13" s="12"/>
      <c r="N13" s="12"/>
    </row>
    <row r="14" spans="1:14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2"/>
      <c r="N14" s="12"/>
    </row>
    <row r="15" spans="1:14" ht="21">
      <c r="A15" s="18">
        <v>100</v>
      </c>
      <c r="B15" s="25">
        <v>16</v>
      </c>
      <c r="C15" s="25">
        <v>36</v>
      </c>
      <c r="D15" s="25">
        <v>29</v>
      </c>
      <c r="E15" s="25">
        <v>13</v>
      </c>
      <c r="F15" s="25">
        <v>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  <c r="M15" s="12"/>
      <c r="N15" s="12"/>
    </row>
    <row r="16" spans="1:14" ht="21">
      <c r="A16" s="18">
        <v>400</v>
      </c>
      <c r="B16" s="13">
        <f aca="true" t="shared" si="5" ref="B16:K16">B15*4</f>
        <v>64</v>
      </c>
      <c r="C16" s="13">
        <f t="shared" si="5"/>
        <v>144</v>
      </c>
      <c r="D16" s="13">
        <f t="shared" si="5"/>
        <v>116</v>
      </c>
      <c r="E16" s="13">
        <f t="shared" si="5"/>
        <v>52</v>
      </c>
      <c r="F16" s="13">
        <f t="shared" si="5"/>
        <v>24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  <c r="M16" s="12"/>
      <c r="N16" s="12"/>
    </row>
    <row r="17" spans="1:14" ht="21">
      <c r="A17" s="21" t="s">
        <v>33</v>
      </c>
      <c r="B17" s="22">
        <f>B16*10</f>
        <v>640</v>
      </c>
      <c r="C17" s="22">
        <f>C16*9</f>
        <v>1296</v>
      </c>
      <c r="D17" s="22">
        <f>D16*8</f>
        <v>928</v>
      </c>
      <c r="E17" s="22">
        <f>E16*7</f>
        <v>364</v>
      </c>
      <c r="F17" s="22">
        <f>F16*6</f>
        <v>144</v>
      </c>
      <c r="G17" s="22">
        <f>G16*5</f>
        <v>0</v>
      </c>
      <c r="H17" s="22">
        <f>H16*H13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3372</v>
      </c>
      <c r="M17" s="12"/>
      <c r="N17" s="12"/>
    </row>
    <row r="18" spans="1:14" ht="21">
      <c r="A18" s="19" t="s">
        <v>34</v>
      </c>
      <c r="B18" s="14">
        <f aca="true" t="shared" si="6" ref="B18:K18">B17/400</f>
        <v>1.6</v>
      </c>
      <c r="C18" s="14">
        <f t="shared" si="6"/>
        <v>3.24</v>
      </c>
      <c r="D18" s="23">
        <f t="shared" si="6"/>
        <v>2.32</v>
      </c>
      <c r="E18" s="14">
        <f t="shared" si="6"/>
        <v>0.91</v>
      </c>
      <c r="F18" s="23">
        <f t="shared" si="6"/>
        <v>0.36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8.43</v>
      </c>
      <c r="M18" s="12"/>
      <c r="N18" s="12"/>
    </row>
    <row r="19" spans="1:14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2"/>
    </row>
    <row r="20" spans="1:14" ht="21">
      <c r="A20" s="18">
        <v>100</v>
      </c>
      <c r="B20" s="25">
        <v>14</v>
      </c>
      <c r="C20" s="25">
        <v>32</v>
      </c>
      <c r="D20" s="25">
        <v>28</v>
      </c>
      <c r="E20" s="25">
        <v>22</v>
      </c>
      <c r="F20" s="25">
        <v>4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  <c r="M20" s="12"/>
      <c r="N20" s="12"/>
    </row>
    <row r="21" spans="1:14" ht="21">
      <c r="A21" s="18">
        <v>400</v>
      </c>
      <c r="B21" s="13">
        <f aca="true" t="shared" si="7" ref="B21:K21">B20*4</f>
        <v>56</v>
      </c>
      <c r="C21" s="13">
        <f t="shared" si="7"/>
        <v>128</v>
      </c>
      <c r="D21" s="13">
        <f t="shared" si="7"/>
        <v>112</v>
      </c>
      <c r="E21" s="13">
        <f t="shared" si="7"/>
        <v>88</v>
      </c>
      <c r="F21" s="13">
        <f t="shared" si="7"/>
        <v>16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  <c r="M21" s="12"/>
      <c r="N21" s="12"/>
    </row>
    <row r="22" spans="1:14" ht="21">
      <c r="A22" s="21" t="s">
        <v>33</v>
      </c>
      <c r="B22" s="22">
        <f>B21*10</f>
        <v>560</v>
      </c>
      <c r="C22" s="22">
        <f>C21*9</f>
        <v>1152</v>
      </c>
      <c r="D22" s="22">
        <f>D21*8</f>
        <v>896</v>
      </c>
      <c r="E22" s="22">
        <f>E21*7</f>
        <v>616</v>
      </c>
      <c r="F22" s="22">
        <f>F21*6</f>
        <v>96</v>
      </c>
      <c r="G22" s="22">
        <f>G21*G18</f>
        <v>0</v>
      </c>
      <c r="H22" s="22">
        <f>H21*4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3320</v>
      </c>
      <c r="M22" s="12"/>
      <c r="N22" s="12"/>
    </row>
    <row r="23" spans="1:14" ht="21">
      <c r="A23" s="19" t="s">
        <v>34</v>
      </c>
      <c r="B23" s="14">
        <f aca="true" t="shared" si="8" ref="B23:K23">B22/400</f>
        <v>1.4</v>
      </c>
      <c r="C23" s="14">
        <f t="shared" si="8"/>
        <v>2.88</v>
      </c>
      <c r="D23" s="23">
        <f t="shared" si="8"/>
        <v>2.24</v>
      </c>
      <c r="E23" s="14">
        <f t="shared" si="8"/>
        <v>1.54</v>
      </c>
      <c r="F23" s="23">
        <f t="shared" si="8"/>
        <v>0.24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8.299999999999999</v>
      </c>
      <c r="M23" s="12"/>
      <c r="N23" s="12"/>
    </row>
    <row r="24" spans="1:14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</row>
    <row r="25" spans="1:14" ht="21">
      <c r="A25" s="18">
        <v>100</v>
      </c>
      <c r="B25" s="25">
        <v>14</v>
      </c>
      <c r="C25" s="25">
        <v>36</v>
      </c>
      <c r="D25" s="25">
        <v>32</v>
      </c>
      <c r="E25" s="25">
        <v>13</v>
      </c>
      <c r="F25" s="25">
        <v>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  <c r="M25" s="12"/>
      <c r="N25" s="12"/>
    </row>
    <row r="26" spans="1:14" ht="21">
      <c r="A26" s="18">
        <v>400</v>
      </c>
      <c r="B26" s="13">
        <f aca="true" t="shared" si="9" ref="B26:K26">B25*4</f>
        <v>56</v>
      </c>
      <c r="C26" s="13">
        <f t="shared" si="9"/>
        <v>144</v>
      </c>
      <c r="D26" s="13">
        <f t="shared" si="9"/>
        <v>128</v>
      </c>
      <c r="E26" s="13">
        <f t="shared" si="9"/>
        <v>52</v>
      </c>
      <c r="F26" s="13">
        <f t="shared" si="9"/>
        <v>20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  <c r="M26" s="12"/>
      <c r="N26" s="12"/>
    </row>
    <row r="27" spans="1:14" ht="21">
      <c r="A27" s="21" t="s">
        <v>33</v>
      </c>
      <c r="B27" s="22">
        <f>B26*10</f>
        <v>560</v>
      </c>
      <c r="C27" s="22">
        <f>C26*9</f>
        <v>1296</v>
      </c>
      <c r="D27" s="22">
        <f>D26*8</f>
        <v>1024</v>
      </c>
      <c r="E27" s="22">
        <f>E26*7</f>
        <v>364</v>
      </c>
      <c r="F27" s="22">
        <f>F26*6</f>
        <v>120</v>
      </c>
      <c r="G27" s="22">
        <f>G26*5</f>
        <v>0</v>
      </c>
      <c r="H27" s="22">
        <f>H26*4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3364</v>
      </c>
      <c r="M27" s="12"/>
      <c r="N27" s="12"/>
    </row>
    <row r="28" spans="1:14" ht="21">
      <c r="A28" s="19" t="s">
        <v>34</v>
      </c>
      <c r="B28" s="14">
        <f aca="true" t="shared" si="10" ref="B28:K28">B27/400</f>
        <v>1.4</v>
      </c>
      <c r="C28" s="14">
        <f t="shared" si="10"/>
        <v>3.24</v>
      </c>
      <c r="D28" s="23">
        <f t="shared" si="10"/>
        <v>2.56</v>
      </c>
      <c r="E28" s="14">
        <f t="shared" si="10"/>
        <v>0.91</v>
      </c>
      <c r="F28" s="23">
        <f t="shared" si="10"/>
        <v>0.3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8.410000000000002</v>
      </c>
      <c r="M28" s="12"/>
      <c r="N28" s="12"/>
    </row>
    <row r="29" spans="1:14" ht="2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12"/>
    </row>
    <row r="30" spans="1:14" ht="21">
      <c r="A30" s="18">
        <v>100</v>
      </c>
      <c r="B30" s="25">
        <v>11</v>
      </c>
      <c r="C30" s="25">
        <v>35</v>
      </c>
      <c r="D30" s="25">
        <v>29</v>
      </c>
      <c r="E30" s="25">
        <v>15</v>
      </c>
      <c r="F30" s="25">
        <v>10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  <c r="M30" s="12"/>
      <c r="N30" s="12"/>
    </row>
    <row r="31" spans="1:14" ht="21">
      <c r="A31" s="18">
        <v>400</v>
      </c>
      <c r="B31" s="13">
        <f aca="true" t="shared" si="11" ref="B31:K31">B30*4</f>
        <v>44</v>
      </c>
      <c r="C31" s="13">
        <f t="shared" si="11"/>
        <v>140</v>
      </c>
      <c r="D31" s="13">
        <f t="shared" si="11"/>
        <v>116</v>
      </c>
      <c r="E31" s="13">
        <f t="shared" si="11"/>
        <v>60</v>
      </c>
      <c r="F31" s="13">
        <f t="shared" si="11"/>
        <v>40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  <c r="M31" s="12"/>
      <c r="N31" s="12"/>
    </row>
    <row r="32" spans="1:14" ht="21">
      <c r="A32" s="21" t="s">
        <v>33</v>
      </c>
      <c r="B32" s="22">
        <f>B31*10</f>
        <v>440</v>
      </c>
      <c r="C32" s="22">
        <f>C31*9</f>
        <v>1260</v>
      </c>
      <c r="D32" s="22">
        <f>D31*8</f>
        <v>928</v>
      </c>
      <c r="E32" s="22">
        <f>E31*7</f>
        <v>420</v>
      </c>
      <c r="F32" s="22">
        <f>F31*6</f>
        <v>240</v>
      </c>
      <c r="G32" s="22">
        <f>G31*5</f>
        <v>0</v>
      </c>
      <c r="H32" s="22">
        <f>H31*4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3288</v>
      </c>
      <c r="M32" s="12"/>
      <c r="N32" s="12"/>
    </row>
    <row r="33" spans="1:14" ht="21">
      <c r="A33" s="19" t="s">
        <v>34</v>
      </c>
      <c r="B33" s="14">
        <f aca="true" t="shared" si="12" ref="B33:K33">B32/400</f>
        <v>1.1</v>
      </c>
      <c r="C33" s="14">
        <f t="shared" si="12"/>
        <v>3.15</v>
      </c>
      <c r="D33" s="23">
        <f t="shared" si="12"/>
        <v>2.32</v>
      </c>
      <c r="E33" s="14">
        <f t="shared" si="12"/>
        <v>1.05</v>
      </c>
      <c r="F33" s="23">
        <f t="shared" si="12"/>
        <v>0.6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8.22</v>
      </c>
      <c r="M33" s="12"/>
      <c r="N33" s="12"/>
    </row>
    <row r="34" spans="1:14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12"/>
    </row>
    <row r="35" spans="1:14" ht="21">
      <c r="A35" s="18">
        <v>100</v>
      </c>
      <c r="B35" s="25">
        <v>17</v>
      </c>
      <c r="C35" s="25">
        <v>30</v>
      </c>
      <c r="D35" s="25">
        <v>36</v>
      </c>
      <c r="E35" s="25">
        <v>11</v>
      </c>
      <c r="F35" s="25">
        <v>6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  <c r="M35" s="12"/>
      <c r="N35" s="12"/>
    </row>
    <row r="36" spans="1:14" ht="21">
      <c r="A36" s="18">
        <v>400</v>
      </c>
      <c r="B36" s="13">
        <f aca="true" t="shared" si="13" ref="B36:K36">B35*4</f>
        <v>68</v>
      </c>
      <c r="C36" s="13">
        <f t="shared" si="13"/>
        <v>120</v>
      </c>
      <c r="D36" s="13">
        <f t="shared" si="13"/>
        <v>144</v>
      </c>
      <c r="E36" s="13">
        <f t="shared" si="13"/>
        <v>44</v>
      </c>
      <c r="F36" s="13">
        <f t="shared" si="13"/>
        <v>24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  <c r="M36" s="12"/>
      <c r="N36" s="12"/>
    </row>
    <row r="37" spans="1:14" ht="21">
      <c r="A37" s="21" t="s">
        <v>33</v>
      </c>
      <c r="B37" s="22">
        <f>B36*10</f>
        <v>680</v>
      </c>
      <c r="C37" s="22">
        <f>C36*9</f>
        <v>1080</v>
      </c>
      <c r="D37" s="22">
        <f>D36*8</f>
        <v>1152</v>
      </c>
      <c r="E37" s="22">
        <f>E36*7</f>
        <v>308</v>
      </c>
      <c r="F37" s="22">
        <f>F36*6</f>
        <v>144</v>
      </c>
      <c r="G37" s="22">
        <f>G36*G33</f>
        <v>0</v>
      </c>
      <c r="H37" s="22">
        <f>H36*4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3364</v>
      </c>
      <c r="M37" s="12"/>
      <c r="N37" s="12"/>
    </row>
    <row r="38" spans="1:14" ht="21">
      <c r="A38" s="19" t="s">
        <v>34</v>
      </c>
      <c r="B38" s="14">
        <f aca="true" t="shared" si="14" ref="B38:K38">B37/400</f>
        <v>1.7</v>
      </c>
      <c r="C38" s="14">
        <f t="shared" si="14"/>
        <v>2.7</v>
      </c>
      <c r="D38" s="23">
        <f t="shared" si="14"/>
        <v>2.88</v>
      </c>
      <c r="E38" s="14">
        <f t="shared" si="14"/>
        <v>0.77</v>
      </c>
      <c r="F38" s="23">
        <f t="shared" si="14"/>
        <v>0.36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8.41</v>
      </c>
      <c r="M38" s="12"/>
      <c r="N38" s="12"/>
    </row>
    <row r="39" spans="1:14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</row>
    <row r="40" spans="1:14" ht="21">
      <c r="A40" s="18">
        <v>100</v>
      </c>
      <c r="B40" s="25">
        <v>19</v>
      </c>
      <c r="C40" s="25">
        <v>31</v>
      </c>
      <c r="D40" s="25">
        <v>32</v>
      </c>
      <c r="E40" s="25">
        <v>13</v>
      </c>
      <c r="F40" s="25">
        <v>5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  <c r="M40" s="12"/>
      <c r="N40" s="12"/>
    </row>
    <row r="41" spans="1:14" ht="21">
      <c r="A41" s="18">
        <v>400</v>
      </c>
      <c r="B41" s="13">
        <f aca="true" t="shared" si="15" ref="B41:K41">B40*4</f>
        <v>76</v>
      </c>
      <c r="C41" s="13">
        <f t="shared" si="15"/>
        <v>124</v>
      </c>
      <c r="D41" s="13">
        <f t="shared" si="15"/>
        <v>128</v>
      </c>
      <c r="E41" s="13">
        <f t="shared" si="15"/>
        <v>52</v>
      </c>
      <c r="F41" s="13">
        <f t="shared" si="15"/>
        <v>20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  <c r="M41" s="12"/>
      <c r="N41" s="12"/>
    </row>
    <row r="42" spans="1:14" ht="21">
      <c r="A42" s="21" t="s">
        <v>33</v>
      </c>
      <c r="B42" s="22">
        <f>B41*10</f>
        <v>760</v>
      </c>
      <c r="C42" s="22">
        <f>C41*9</f>
        <v>1116</v>
      </c>
      <c r="D42" s="22">
        <f>D41*8</f>
        <v>1024</v>
      </c>
      <c r="E42" s="22">
        <f>E41*7</f>
        <v>364</v>
      </c>
      <c r="F42" s="22">
        <f>F41*6</f>
        <v>120</v>
      </c>
      <c r="G42" s="22">
        <f>G41*G38</f>
        <v>0</v>
      </c>
      <c r="H42" s="22">
        <f>H41*4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3384</v>
      </c>
      <c r="M42" s="12"/>
      <c r="N42" s="12"/>
    </row>
    <row r="43" spans="1:14" ht="21">
      <c r="A43" s="19" t="s">
        <v>34</v>
      </c>
      <c r="B43" s="14">
        <f aca="true" t="shared" si="16" ref="B43:K43">B42/400</f>
        <v>1.9</v>
      </c>
      <c r="C43" s="14">
        <f t="shared" si="16"/>
        <v>2.79</v>
      </c>
      <c r="D43" s="23">
        <f t="shared" si="16"/>
        <v>2.56</v>
      </c>
      <c r="E43" s="14">
        <f t="shared" si="16"/>
        <v>0.91</v>
      </c>
      <c r="F43" s="23">
        <f t="shared" si="16"/>
        <v>0.3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4">
        <f>B43+C43+D43+E43+F43+G43+H43+I43+J43+K43</f>
        <v>8.46</v>
      </c>
      <c r="M43" s="12"/>
      <c r="N43" s="12"/>
    </row>
    <row r="44" spans="1:14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"/>
      <c r="M44" s="12"/>
      <c r="N44" s="1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1">
      <selection activeCell="I40" sqref="I40"/>
    </sheetView>
  </sheetViews>
  <sheetFormatPr defaultColWidth="9.140625" defaultRowHeight="12.75"/>
  <sheetData>
    <row r="1" spans="1:14" ht="21">
      <c r="A1" s="12" t="s">
        <v>30</v>
      </c>
      <c r="B1" s="1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  <c r="L3" s="12"/>
      <c r="M3" s="12"/>
      <c r="N3" s="12"/>
    </row>
    <row r="4" spans="1:14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  <c r="L4" s="12"/>
      <c r="M4" s="12"/>
      <c r="N4" s="12"/>
    </row>
    <row r="5" spans="1:14" ht="21">
      <c r="A5" s="18">
        <v>100</v>
      </c>
      <c r="B5" s="13">
        <v>24</v>
      </c>
      <c r="C5" s="13">
        <v>31</v>
      </c>
      <c r="D5" s="13">
        <v>21</v>
      </c>
      <c r="E5" s="13">
        <v>19</v>
      </c>
      <c r="F5" s="13">
        <v>5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  <c r="N5" s="12"/>
    </row>
    <row r="6" spans="1:14" ht="21">
      <c r="A6" s="18">
        <v>400</v>
      </c>
      <c r="B6" s="13">
        <f aca="true" t="shared" si="0" ref="B6:K6">B5*4</f>
        <v>96</v>
      </c>
      <c r="C6" s="13">
        <f t="shared" si="0"/>
        <v>124</v>
      </c>
      <c r="D6" s="13">
        <f t="shared" si="0"/>
        <v>84</v>
      </c>
      <c r="E6" s="13">
        <f t="shared" si="0"/>
        <v>76</v>
      </c>
      <c r="F6" s="13">
        <f t="shared" si="0"/>
        <v>20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  <c r="N6" s="12"/>
    </row>
    <row r="7" spans="1:14" ht="21">
      <c r="A7" s="21" t="s">
        <v>33</v>
      </c>
      <c r="B7" s="22">
        <f aca="true" t="shared" si="1" ref="B7:K7">B6*B3</f>
        <v>960</v>
      </c>
      <c r="C7" s="22">
        <f t="shared" si="1"/>
        <v>1116</v>
      </c>
      <c r="D7" s="22">
        <f t="shared" si="1"/>
        <v>672</v>
      </c>
      <c r="E7" s="22">
        <f t="shared" si="1"/>
        <v>532</v>
      </c>
      <c r="F7" s="22">
        <f t="shared" si="1"/>
        <v>120</v>
      </c>
      <c r="G7" s="22">
        <f>G6*G3</f>
        <v>0</v>
      </c>
      <c r="H7" s="22">
        <f>H6*H3</f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3400</v>
      </c>
      <c r="M7" s="12"/>
      <c r="N7" s="12"/>
    </row>
    <row r="8" spans="1:14" ht="21">
      <c r="A8" s="19" t="s">
        <v>34</v>
      </c>
      <c r="B8" s="14">
        <f aca="true" t="shared" si="2" ref="B8:K8">B7/400</f>
        <v>2.4</v>
      </c>
      <c r="C8" s="14">
        <f t="shared" si="2"/>
        <v>2.79</v>
      </c>
      <c r="D8" s="23">
        <f t="shared" si="2"/>
        <v>1.68</v>
      </c>
      <c r="E8" s="14">
        <f t="shared" si="2"/>
        <v>1.33</v>
      </c>
      <c r="F8" s="14">
        <f t="shared" si="2"/>
        <v>0.3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8.5</v>
      </c>
      <c r="M8" s="12"/>
      <c r="N8" s="12"/>
    </row>
    <row r="9" spans="1:14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</row>
    <row r="10" spans="1:14" ht="21">
      <c r="A10" s="18">
        <v>100</v>
      </c>
      <c r="B10" s="13">
        <v>18</v>
      </c>
      <c r="C10" s="13">
        <v>20</v>
      </c>
      <c r="D10" s="13">
        <v>35</v>
      </c>
      <c r="E10" s="13">
        <v>21</v>
      </c>
      <c r="F10" s="13">
        <v>6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  <c r="M10" s="12"/>
      <c r="N10" s="12"/>
    </row>
    <row r="11" spans="1:14" ht="21">
      <c r="A11" s="18">
        <v>400</v>
      </c>
      <c r="B11" s="13">
        <f aca="true" t="shared" si="3" ref="B11:K11">B10*4</f>
        <v>72</v>
      </c>
      <c r="C11" s="13">
        <f t="shared" si="3"/>
        <v>80</v>
      </c>
      <c r="D11" s="13">
        <f t="shared" si="3"/>
        <v>140</v>
      </c>
      <c r="E11" s="13">
        <f t="shared" si="3"/>
        <v>84</v>
      </c>
      <c r="F11" s="13">
        <f t="shared" si="3"/>
        <v>24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  <c r="M11" s="12"/>
      <c r="N11" s="12"/>
    </row>
    <row r="12" spans="1:14" ht="21">
      <c r="A12" s="21" t="s">
        <v>33</v>
      </c>
      <c r="B12" s="22">
        <f>B11*B3</f>
        <v>720</v>
      </c>
      <c r="C12" s="22">
        <f>C11*C3</f>
        <v>720</v>
      </c>
      <c r="D12" s="22">
        <f>D11*D3</f>
        <v>1120</v>
      </c>
      <c r="E12" s="22">
        <f>E11*E3</f>
        <v>588</v>
      </c>
      <c r="F12" s="22">
        <f>F11*6</f>
        <v>144</v>
      </c>
      <c r="G12" s="22">
        <f>G11*G3</f>
        <v>0</v>
      </c>
      <c r="H12" s="22">
        <f>H11*H8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3292</v>
      </c>
      <c r="M12" s="12"/>
      <c r="N12" s="12"/>
    </row>
    <row r="13" spans="1:14" ht="21">
      <c r="A13" s="19" t="s">
        <v>34</v>
      </c>
      <c r="B13" s="14">
        <f aca="true" t="shared" si="4" ref="B13:K13">B12/400</f>
        <v>1.8</v>
      </c>
      <c r="C13" s="14">
        <f t="shared" si="4"/>
        <v>1.8</v>
      </c>
      <c r="D13" s="23">
        <f t="shared" si="4"/>
        <v>2.8</v>
      </c>
      <c r="E13" s="14">
        <f t="shared" si="4"/>
        <v>1.47</v>
      </c>
      <c r="F13" s="23">
        <f t="shared" si="4"/>
        <v>0.36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8.23</v>
      </c>
      <c r="M13" s="12"/>
      <c r="N13" s="12"/>
    </row>
    <row r="14" spans="1:14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2"/>
      <c r="N14" s="12"/>
    </row>
    <row r="15" spans="1:14" ht="21">
      <c r="A15" s="18">
        <v>100</v>
      </c>
      <c r="B15" s="25">
        <v>15</v>
      </c>
      <c r="C15" s="25">
        <v>34</v>
      </c>
      <c r="D15" s="25">
        <v>22</v>
      </c>
      <c r="E15" s="25">
        <v>23</v>
      </c>
      <c r="F15" s="25">
        <v>6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  <c r="M15" s="12"/>
      <c r="N15" s="12"/>
    </row>
    <row r="16" spans="1:14" ht="21">
      <c r="A16" s="18">
        <v>400</v>
      </c>
      <c r="B16" s="13">
        <f aca="true" t="shared" si="5" ref="B16:K16">B15*4</f>
        <v>60</v>
      </c>
      <c r="C16" s="13">
        <f t="shared" si="5"/>
        <v>136</v>
      </c>
      <c r="D16" s="13">
        <f t="shared" si="5"/>
        <v>88</v>
      </c>
      <c r="E16" s="13">
        <f t="shared" si="5"/>
        <v>92</v>
      </c>
      <c r="F16" s="13">
        <f t="shared" si="5"/>
        <v>24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  <c r="M16" s="12"/>
      <c r="N16" s="12"/>
    </row>
    <row r="17" spans="1:14" ht="21">
      <c r="A17" s="21" t="s">
        <v>33</v>
      </c>
      <c r="B17" s="22">
        <f>B16*10</f>
        <v>600</v>
      </c>
      <c r="C17" s="22">
        <f>C16*9</f>
        <v>1224</v>
      </c>
      <c r="D17" s="22">
        <f>D16*8</f>
        <v>704</v>
      </c>
      <c r="E17" s="22">
        <f>E16*7</f>
        <v>644</v>
      </c>
      <c r="F17" s="22">
        <f>F16*6</f>
        <v>144</v>
      </c>
      <c r="G17" s="22">
        <f>G16*G3</f>
        <v>0</v>
      </c>
      <c r="H17" s="22">
        <f>H16*H3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3316</v>
      </c>
      <c r="M17" s="12"/>
      <c r="N17" s="12"/>
    </row>
    <row r="18" spans="1:14" ht="21">
      <c r="A18" s="19" t="s">
        <v>34</v>
      </c>
      <c r="B18" s="14">
        <f aca="true" t="shared" si="6" ref="B18:K18">B17/400</f>
        <v>1.5</v>
      </c>
      <c r="C18" s="14">
        <f t="shared" si="6"/>
        <v>3.06</v>
      </c>
      <c r="D18" s="23">
        <f t="shared" si="6"/>
        <v>1.76</v>
      </c>
      <c r="E18" s="14">
        <f t="shared" si="6"/>
        <v>1.61</v>
      </c>
      <c r="F18" s="23">
        <f t="shared" si="6"/>
        <v>0.36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8.290000000000001</v>
      </c>
      <c r="M18" s="12"/>
      <c r="N18" s="12"/>
    </row>
    <row r="19" spans="1:14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2"/>
    </row>
    <row r="20" spans="1:14" ht="21">
      <c r="A20" s="18">
        <v>100</v>
      </c>
      <c r="B20" s="25">
        <v>18</v>
      </c>
      <c r="C20" s="25">
        <v>30</v>
      </c>
      <c r="D20" s="25">
        <v>23</v>
      </c>
      <c r="E20" s="25">
        <v>18</v>
      </c>
      <c r="F20" s="25">
        <v>11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  <c r="M20" s="12"/>
      <c r="N20" s="12"/>
    </row>
    <row r="21" spans="1:14" ht="21">
      <c r="A21" s="18">
        <v>400</v>
      </c>
      <c r="B21" s="13">
        <f aca="true" t="shared" si="7" ref="B21:K21">B20*4</f>
        <v>72</v>
      </c>
      <c r="C21" s="13">
        <f t="shared" si="7"/>
        <v>120</v>
      </c>
      <c r="D21" s="13">
        <f t="shared" si="7"/>
        <v>92</v>
      </c>
      <c r="E21" s="13">
        <f t="shared" si="7"/>
        <v>72</v>
      </c>
      <c r="F21" s="13">
        <f t="shared" si="7"/>
        <v>44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  <c r="M21" s="12"/>
      <c r="N21" s="12"/>
    </row>
    <row r="22" spans="1:14" ht="21">
      <c r="A22" s="21" t="s">
        <v>33</v>
      </c>
      <c r="B22" s="22">
        <f>B21*10</f>
        <v>720</v>
      </c>
      <c r="C22" s="22">
        <f>C21*9</f>
        <v>1080</v>
      </c>
      <c r="D22" s="22">
        <f>D21*8</f>
        <v>736</v>
      </c>
      <c r="E22" s="22">
        <f>E21*7</f>
        <v>504</v>
      </c>
      <c r="F22" s="22">
        <f>F21*6</f>
        <v>264</v>
      </c>
      <c r="G22" s="22">
        <f>G21*G3</f>
        <v>0</v>
      </c>
      <c r="H22" s="22">
        <f>H21*H3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3304</v>
      </c>
      <c r="M22" s="12"/>
      <c r="N22" s="12"/>
    </row>
    <row r="23" spans="1:14" ht="21">
      <c r="A23" s="19" t="s">
        <v>34</v>
      </c>
      <c r="B23" s="14">
        <f aca="true" t="shared" si="8" ref="B23:K23">B22/400</f>
        <v>1.8</v>
      </c>
      <c r="C23" s="14">
        <f t="shared" si="8"/>
        <v>2.7</v>
      </c>
      <c r="D23" s="23">
        <f t="shared" si="8"/>
        <v>1.84</v>
      </c>
      <c r="E23" s="14">
        <f t="shared" si="8"/>
        <v>1.26</v>
      </c>
      <c r="F23" s="23">
        <f t="shared" si="8"/>
        <v>0.66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8.26</v>
      </c>
      <c r="M23" s="12"/>
      <c r="N23" s="12"/>
    </row>
    <row r="24" spans="1:14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</row>
    <row r="25" spans="1:14" ht="21">
      <c r="A25" s="18">
        <v>100</v>
      </c>
      <c r="B25" s="25">
        <v>13</v>
      </c>
      <c r="C25" s="25">
        <v>28</v>
      </c>
      <c r="D25" s="25">
        <v>34</v>
      </c>
      <c r="E25" s="25">
        <v>20</v>
      </c>
      <c r="F25" s="25">
        <v>5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  <c r="M25" s="12"/>
      <c r="N25" s="12"/>
    </row>
    <row r="26" spans="1:14" ht="21">
      <c r="A26" s="18">
        <v>400</v>
      </c>
      <c r="B26" s="13">
        <f aca="true" t="shared" si="9" ref="B26:K26">B25*4</f>
        <v>52</v>
      </c>
      <c r="C26" s="13">
        <f t="shared" si="9"/>
        <v>112</v>
      </c>
      <c r="D26" s="13">
        <f t="shared" si="9"/>
        <v>136</v>
      </c>
      <c r="E26" s="13">
        <f t="shared" si="9"/>
        <v>80</v>
      </c>
      <c r="F26" s="13">
        <f t="shared" si="9"/>
        <v>20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  <c r="M26" s="12"/>
      <c r="N26" s="12"/>
    </row>
    <row r="27" spans="1:14" ht="21">
      <c r="A27" s="21" t="s">
        <v>33</v>
      </c>
      <c r="B27" s="22">
        <f>B26*10</f>
        <v>520</v>
      </c>
      <c r="C27" s="22">
        <f>C26*9</f>
        <v>1008</v>
      </c>
      <c r="D27" s="22">
        <f>D26*8</f>
        <v>1088</v>
      </c>
      <c r="E27" s="22">
        <f>E26*7</f>
        <v>560</v>
      </c>
      <c r="F27" s="22">
        <f>F26*6</f>
        <v>120</v>
      </c>
      <c r="G27" s="22">
        <f>G26*G3</f>
        <v>0</v>
      </c>
      <c r="H27" s="22">
        <f>H26*H3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3296</v>
      </c>
      <c r="M27" s="12"/>
      <c r="N27" s="12"/>
    </row>
    <row r="28" spans="1:14" ht="21">
      <c r="A28" s="19" t="s">
        <v>34</v>
      </c>
      <c r="B28" s="14">
        <f aca="true" t="shared" si="10" ref="B28:K28">B27/400</f>
        <v>1.3</v>
      </c>
      <c r="C28" s="14">
        <f t="shared" si="10"/>
        <v>2.52</v>
      </c>
      <c r="D28" s="23">
        <f t="shared" si="10"/>
        <v>2.72</v>
      </c>
      <c r="E28" s="14">
        <f t="shared" si="10"/>
        <v>1.4</v>
      </c>
      <c r="F28" s="23">
        <f t="shared" si="10"/>
        <v>0.3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8.240000000000002</v>
      </c>
      <c r="M28" s="12"/>
      <c r="N28" s="12"/>
    </row>
    <row r="29" spans="1:14" ht="2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12"/>
    </row>
    <row r="30" spans="1:14" ht="21">
      <c r="A30" s="18">
        <v>100</v>
      </c>
      <c r="B30" s="25">
        <v>16</v>
      </c>
      <c r="C30" s="25">
        <v>30</v>
      </c>
      <c r="D30" s="25">
        <v>35</v>
      </c>
      <c r="E30" s="25">
        <v>16</v>
      </c>
      <c r="F30" s="25">
        <v>3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  <c r="M30" s="12"/>
      <c r="N30" s="12"/>
    </row>
    <row r="31" spans="1:14" ht="21">
      <c r="A31" s="18">
        <v>400</v>
      </c>
      <c r="B31" s="13">
        <f aca="true" t="shared" si="11" ref="B31:K31">B30*4</f>
        <v>64</v>
      </c>
      <c r="C31" s="13">
        <f t="shared" si="11"/>
        <v>120</v>
      </c>
      <c r="D31" s="13">
        <f t="shared" si="11"/>
        <v>140</v>
      </c>
      <c r="E31" s="13">
        <f t="shared" si="11"/>
        <v>64</v>
      </c>
      <c r="F31" s="13">
        <f t="shared" si="11"/>
        <v>12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  <c r="M31" s="12"/>
      <c r="N31" s="12"/>
    </row>
    <row r="32" spans="1:14" ht="21">
      <c r="A32" s="21" t="s">
        <v>33</v>
      </c>
      <c r="B32" s="22">
        <f>B31*10</f>
        <v>640</v>
      </c>
      <c r="C32" s="22">
        <f>C31*9</f>
        <v>1080</v>
      </c>
      <c r="D32" s="22">
        <f>D31*8</f>
        <v>1120</v>
      </c>
      <c r="E32" s="22">
        <f>E31*7</f>
        <v>448</v>
      </c>
      <c r="F32" s="22">
        <f>F31*6</f>
        <v>72</v>
      </c>
      <c r="G32" s="22">
        <f>G31*G3</f>
        <v>0</v>
      </c>
      <c r="H32" s="22">
        <f>H31*H3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3360</v>
      </c>
      <c r="M32" s="12"/>
      <c r="N32" s="12"/>
    </row>
    <row r="33" spans="1:14" ht="21">
      <c r="A33" s="19" t="s">
        <v>34</v>
      </c>
      <c r="B33" s="14">
        <f aca="true" t="shared" si="12" ref="B33:K33">B32/400</f>
        <v>1.6</v>
      </c>
      <c r="C33" s="14">
        <f t="shared" si="12"/>
        <v>2.7</v>
      </c>
      <c r="D33" s="23">
        <f t="shared" si="12"/>
        <v>2.8</v>
      </c>
      <c r="E33" s="14">
        <f t="shared" si="12"/>
        <v>1.12</v>
      </c>
      <c r="F33" s="23">
        <f t="shared" si="12"/>
        <v>0.18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8.4</v>
      </c>
      <c r="M33" s="12"/>
      <c r="N33" s="12"/>
    </row>
    <row r="34" spans="1:14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12"/>
    </row>
    <row r="35" spans="1:14" ht="21">
      <c r="A35" s="18">
        <v>100</v>
      </c>
      <c r="B35" s="25">
        <v>18</v>
      </c>
      <c r="C35" s="25">
        <v>27</v>
      </c>
      <c r="D35" s="25">
        <v>31</v>
      </c>
      <c r="E35" s="25">
        <v>16</v>
      </c>
      <c r="F35" s="25">
        <v>8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  <c r="M35" s="12"/>
      <c r="N35" s="12"/>
    </row>
    <row r="36" spans="1:14" ht="21">
      <c r="A36" s="18">
        <v>400</v>
      </c>
      <c r="B36" s="13">
        <f aca="true" t="shared" si="13" ref="B36:K36">B35*4</f>
        <v>72</v>
      </c>
      <c r="C36" s="13">
        <f t="shared" si="13"/>
        <v>108</v>
      </c>
      <c r="D36" s="13">
        <f t="shared" si="13"/>
        <v>124</v>
      </c>
      <c r="E36" s="13">
        <f t="shared" si="13"/>
        <v>64</v>
      </c>
      <c r="F36" s="13">
        <f t="shared" si="13"/>
        <v>32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  <c r="M36" s="12"/>
      <c r="N36" s="12"/>
    </row>
    <row r="37" spans="1:14" ht="21">
      <c r="A37" s="21" t="s">
        <v>33</v>
      </c>
      <c r="B37" s="22">
        <f>B36*10</f>
        <v>720</v>
      </c>
      <c r="C37" s="22">
        <f>C36*9</f>
        <v>972</v>
      </c>
      <c r="D37" s="22">
        <f>D36*8</f>
        <v>992</v>
      </c>
      <c r="E37" s="22">
        <f>E36*7</f>
        <v>448</v>
      </c>
      <c r="F37" s="22">
        <f>F36*6</f>
        <v>192</v>
      </c>
      <c r="G37" s="22">
        <f>G36*G3</f>
        <v>0</v>
      </c>
      <c r="H37" s="22">
        <f>H36*H3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3324</v>
      </c>
      <c r="M37" s="12"/>
      <c r="N37" s="12"/>
    </row>
    <row r="38" spans="1:14" ht="21">
      <c r="A38" s="19" t="s">
        <v>34</v>
      </c>
      <c r="B38" s="14">
        <f aca="true" t="shared" si="14" ref="B38:K38">B37/400</f>
        <v>1.8</v>
      </c>
      <c r="C38" s="14">
        <f t="shared" si="14"/>
        <v>2.43</v>
      </c>
      <c r="D38" s="23">
        <f t="shared" si="14"/>
        <v>2.48</v>
      </c>
      <c r="E38" s="14">
        <f t="shared" si="14"/>
        <v>1.12</v>
      </c>
      <c r="F38" s="23">
        <f t="shared" si="14"/>
        <v>0.48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8.31</v>
      </c>
      <c r="M38" s="12"/>
      <c r="N38" s="12"/>
    </row>
    <row r="39" spans="1:14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</row>
    <row r="40" spans="1:14" ht="21">
      <c r="A40" s="18">
        <v>100</v>
      </c>
      <c r="B40" s="25">
        <v>18</v>
      </c>
      <c r="C40" s="25">
        <v>34</v>
      </c>
      <c r="D40" s="25">
        <v>24</v>
      </c>
      <c r="E40" s="25">
        <v>18</v>
      </c>
      <c r="F40" s="25">
        <v>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  <c r="M40" s="12"/>
      <c r="N40" s="12"/>
    </row>
    <row r="41" spans="1:14" ht="21">
      <c r="A41" s="18">
        <v>400</v>
      </c>
      <c r="B41" s="13">
        <f aca="true" t="shared" si="15" ref="B41:K41">B40*4</f>
        <v>72</v>
      </c>
      <c r="C41" s="13">
        <f t="shared" si="15"/>
        <v>136</v>
      </c>
      <c r="D41" s="13">
        <f t="shared" si="15"/>
        <v>96</v>
      </c>
      <c r="E41" s="13">
        <f t="shared" si="15"/>
        <v>72</v>
      </c>
      <c r="F41" s="13">
        <f t="shared" si="15"/>
        <v>24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  <c r="M41" s="12"/>
      <c r="N41" s="12"/>
    </row>
    <row r="42" spans="1:14" ht="21">
      <c r="A42" s="21" t="s">
        <v>33</v>
      </c>
      <c r="B42" s="22">
        <f>B41*10</f>
        <v>720</v>
      </c>
      <c r="C42" s="22">
        <f>C41*9</f>
        <v>1224</v>
      </c>
      <c r="D42" s="22">
        <f>D41*8</f>
        <v>768</v>
      </c>
      <c r="E42" s="22">
        <f>E41*7</f>
        <v>504</v>
      </c>
      <c r="F42" s="22">
        <f>F41*6</f>
        <v>144</v>
      </c>
      <c r="G42" s="22">
        <f>G41*G3</f>
        <v>0</v>
      </c>
      <c r="H42" s="22">
        <f>H41*H3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3360</v>
      </c>
      <c r="M42" s="12"/>
      <c r="N42" s="12"/>
    </row>
    <row r="43" spans="1:14" ht="21">
      <c r="A43" s="19" t="s">
        <v>34</v>
      </c>
      <c r="B43" s="14">
        <f aca="true" t="shared" si="16" ref="B43:K43">B42/400</f>
        <v>1.8</v>
      </c>
      <c r="C43" s="14">
        <f t="shared" si="16"/>
        <v>3.06</v>
      </c>
      <c r="D43" s="23">
        <f t="shared" si="16"/>
        <v>1.92</v>
      </c>
      <c r="E43" s="14">
        <f t="shared" si="16"/>
        <v>1.26</v>
      </c>
      <c r="F43" s="23">
        <f t="shared" si="16"/>
        <v>0.36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4">
        <f>B43+C43+D43+E43+F43+G43+H43+I43+J43+K43</f>
        <v>8.4</v>
      </c>
      <c r="M43" s="12"/>
      <c r="N43" s="12"/>
    </row>
    <row r="44" spans="1:14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"/>
      <c r="M44" s="12"/>
      <c r="N44" s="1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7">
      <selection activeCell="L8" sqref="L8"/>
    </sheetView>
  </sheetViews>
  <sheetFormatPr defaultColWidth="9.140625" defaultRowHeight="12.75"/>
  <sheetData>
    <row r="1" spans="1:14" ht="21">
      <c r="A1" s="12" t="s">
        <v>30</v>
      </c>
      <c r="B1" s="1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>
      <c r="A2" s="12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  <c r="L3" s="12"/>
      <c r="M3" s="12"/>
      <c r="N3" s="12"/>
    </row>
    <row r="4" spans="1:14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  <c r="L4" s="12"/>
      <c r="M4" s="12"/>
      <c r="N4" s="12"/>
    </row>
    <row r="5" spans="1:14" ht="21">
      <c r="A5" s="18">
        <v>100</v>
      </c>
      <c r="B5" s="13">
        <v>30</v>
      </c>
      <c r="C5" s="13">
        <v>29</v>
      </c>
      <c r="D5" s="13">
        <v>16</v>
      </c>
      <c r="E5" s="13">
        <v>15</v>
      </c>
      <c r="F5" s="13">
        <v>10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  <c r="N5" s="12"/>
    </row>
    <row r="6" spans="1:14" ht="21">
      <c r="A6" s="18">
        <v>400</v>
      </c>
      <c r="B6" s="13">
        <f aca="true" t="shared" si="0" ref="B6:K6">B5*4</f>
        <v>120</v>
      </c>
      <c r="C6" s="13">
        <f t="shared" si="0"/>
        <v>116</v>
      </c>
      <c r="D6" s="13">
        <f t="shared" si="0"/>
        <v>64</v>
      </c>
      <c r="E6" s="13">
        <f t="shared" si="0"/>
        <v>60</v>
      </c>
      <c r="F6" s="13">
        <f t="shared" si="0"/>
        <v>40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  <c r="N6" s="12"/>
    </row>
    <row r="7" spans="1:14" ht="21">
      <c r="A7" s="21" t="s">
        <v>33</v>
      </c>
      <c r="B7" s="22">
        <f aca="true" t="shared" si="1" ref="B7:K7">B6*B3</f>
        <v>1200</v>
      </c>
      <c r="C7" s="22">
        <f t="shared" si="1"/>
        <v>1044</v>
      </c>
      <c r="D7" s="22">
        <f t="shared" si="1"/>
        <v>512</v>
      </c>
      <c r="E7" s="22">
        <f t="shared" si="1"/>
        <v>420</v>
      </c>
      <c r="F7" s="22">
        <f t="shared" si="1"/>
        <v>240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3416</v>
      </c>
      <c r="M7" s="12"/>
      <c r="N7" s="12"/>
    </row>
    <row r="8" spans="1:14" ht="21">
      <c r="A8" s="19" t="s">
        <v>34</v>
      </c>
      <c r="B8" s="14">
        <f aca="true" t="shared" si="2" ref="B8:K8">B7/400</f>
        <v>3</v>
      </c>
      <c r="C8" s="14">
        <f t="shared" si="2"/>
        <v>2.61</v>
      </c>
      <c r="D8" s="23">
        <f t="shared" si="2"/>
        <v>1.28</v>
      </c>
      <c r="E8" s="14">
        <f t="shared" si="2"/>
        <v>1.05</v>
      </c>
      <c r="F8" s="14">
        <f t="shared" si="2"/>
        <v>0.6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8.54</v>
      </c>
      <c r="M8" s="12"/>
      <c r="N8" s="12"/>
    </row>
    <row r="9" spans="1:14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</row>
    <row r="10" spans="1:14" ht="21">
      <c r="A10" s="18">
        <v>100</v>
      </c>
      <c r="B10" s="13">
        <v>14</v>
      </c>
      <c r="C10" s="13">
        <v>34</v>
      </c>
      <c r="D10" s="13">
        <v>27</v>
      </c>
      <c r="E10" s="13">
        <v>12</v>
      </c>
      <c r="F10" s="13">
        <v>13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  <c r="M10" s="12"/>
      <c r="N10" s="12"/>
    </row>
    <row r="11" spans="1:14" ht="21">
      <c r="A11" s="18">
        <v>400</v>
      </c>
      <c r="B11" s="13">
        <f aca="true" t="shared" si="3" ref="B11:K11">B10*4</f>
        <v>56</v>
      </c>
      <c r="C11" s="13">
        <f t="shared" si="3"/>
        <v>136</v>
      </c>
      <c r="D11" s="13">
        <f t="shared" si="3"/>
        <v>108</v>
      </c>
      <c r="E11" s="13">
        <f t="shared" si="3"/>
        <v>48</v>
      </c>
      <c r="F11" s="13">
        <f t="shared" si="3"/>
        <v>52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  <c r="M11" s="12"/>
      <c r="N11" s="12"/>
    </row>
    <row r="12" spans="1:14" ht="21">
      <c r="A12" s="21" t="s">
        <v>33</v>
      </c>
      <c r="B12" s="22">
        <f>B11*10</f>
        <v>560</v>
      </c>
      <c r="C12" s="22">
        <f>C11*9</f>
        <v>1224</v>
      </c>
      <c r="D12" s="22">
        <f>D11*8</f>
        <v>864</v>
      </c>
      <c r="E12" s="22">
        <f>E11*7</f>
        <v>336</v>
      </c>
      <c r="F12" s="22">
        <f>F11*6</f>
        <v>312</v>
      </c>
      <c r="G12" s="22">
        <f>G11*G3</f>
        <v>0</v>
      </c>
      <c r="H12" s="22">
        <f>H11*H3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3296</v>
      </c>
      <c r="M12" s="12"/>
      <c r="N12" s="12"/>
    </row>
    <row r="13" spans="1:14" ht="21">
      <c r="A13" s="19" t="s">
        <v>34</v>
      </c>
      <c r="B13" s="14">
        <f aca="true" t="shared" si="4" ref="B13:K13">B12/400</f>
        <v>1.4</v>
      </c>
      <c r="C13" s="14">
        <f t="shared" si="4"/>
        <v>3.06</v>
      </c>
      <c r="D13" s="23">
        <f t="shared" si="4"/>
        <v>2.16</v>
      </c>
      <c r="E13" s="14">
        <f t="shared" si="4"/>
        <v>0.84</v>
      </c>
      <c r="F13" s="23">
        <f t="shared" si="4"/>
        <v>0.78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8.24</v>
      </c>
      <c r="M13" s="12"/>
      <c r="N13" s="12"/>
    </row>
    <row r="14" spans="1:14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2"/>
      <c r="N14" s="12"/>
    </row>
    <row r="15" spans="1:14" ht="21">
      <c r="A15" s="18">
        <v>100</v>
      </c>
      <c r="B15" s="25">
        <v>15</v>
      </c>
      <c r="C15" s="25">
        <v>28</v>
      </c>
      <c r="D15" s="25">
        <v>30</v>
      </c>
      <c r="E15" s="25">
        <v>17</v>
      </c>
      <c r="F15" s="25">
        <v>10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  <c r="M15" s="12"/>
      <c r="N15" s="12"/>
    </row>
    <row r="16" spans="1:14" ht="21">
      <c r="A16" s="18">
        <v>400</v>
      </c>
      <c r="B16" s="13">
        <f aca="true" t="shared" si="5" ref="B16:K16">B15*4</f>
        <v>60</v>
      </c>
      <c r="C16" s="13">
        <f t="shared" si="5"/>
        <v>112</v>
      </c>
      <c r="D16" s="13">
        <f t="shared" si="5"/>
        <v>120</v>
      </c>
      <c r="E16" s="13">
        <f t="shared" si="5"/>
        <v>68</v>
      </c>
      <c r="F16" s="13">
        <f t="shared" si="5"/>
        <v>40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  <c r="M16" s="12"/>
      <c r="N16" s="12"/>
    </row>
    <row r="17" spans="1:14" ht="21">
      <c r="A17" s="21" t="s">
        <v>33</v>
      </c>
      <c r="B17" s="22">
        <f>B16*10</f>
        <v>600</v>
      </c>
      <c r="C17" s="22">
        <f>C16*9</f>
        <v>1008</v>
      </c>
      <c r="D17" s="22">
        <f>D16*8</f>
        <v>960</v>
      </c>
      <c r="E17" s="22">
        <f>E16*7</f>
        <v>476</v>
      </c>
      <c r="F17" s="22">
        <f>F16*6</f>
        <v>240</v>
      </c>
      <c r="G17" s="22">
        <f>G16*G3</f>
        <v>0</v>
      </c>
      <c r="H17" s="22">
        <f>H16*H3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3284</v>
      </c>
      <c r="M17" s="12"/>
      <c r="N17" s="12"/>
    </row>
    <row r="18" spans="1:14" ht="21">
      <c r="A18" s="19" t="s">
        <v>34</v>
      </c>
      <c r="B18" s="14">
        <f aca="true" t="shared" si="6" ref="B18:K18">B17/400</f>
        <v>1.5</v>
      </c>
      <c r="C18" s="14">
        <f t="shared" si="6"/>
        <v>2.52</v>
      </c>
      <c r="D18" s="23">
        <f t="shared" si="6"/>
        <v>2.4</v>
      </c>
      <c r="E18" s="14">
        <f t="shared" si="6"/>
        <v>1.19</v>
      </c>
      <c r="F18" s="23">
        <f t="shared" si="6"/>
        <v>0.6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8.209999999999999</v>
      </c>
      <c r="M18" s="12"/>
      <c r="N18" s="12"/>
    </row>
    <row r="19" spans="1:14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2"/>
    </row>
    <row r="20" spans="1:14" ht="21">
      <c r="A20" s="18">
        <v>100</v>
      </c>
      <c r="B20" s="25">
        <v>12</v>
      </c>
      <c r="C20" s="25">
        <v>31</v>
      </c>
      <c r="D20" s="25">
        <v>21</v>
      </c>
      <c r="E20" s="25">
        <v>27</v>
      </c>
      <c r="F20" s="25">
        <v>9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  <c r="M20" s="12"/>
      <c r="N20" s="12"/>
    </row>
    <row r="21" spans="1:14" ht="21">
      <c r="A21" s="18">
        <v>400</v>
      </c>
      <c r="B21" s="13">
        <f aca="true" t="shared" si="7" ref="B21:K21">B20*4</f>
        <v>48</v>
      </c>
      <c r="C21" s="13">
        <f t="shared" si="7"/>
        <v>124</v>
      </c>
      <c r="D21" s="13">
        <f t="shared" si="7"/>
        <v>84</v>
      </c>
      <c r="E21" s="13">
        <f t="shared" si="7"/>
        <v>108</v>
      </c>
      <c r="F21" s="13">
        <f t="shared" si="7"/>
        <v>36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  <c r="M21" s="12"/>
      <c r="N21" s="12"/>
    </row>
    <row r="22" spans="1:14" ht="21">
      <c r="A22" s="21" t="s">
        <v>33</v>
      </c>
      <c r="B22" s="22">
        <f>B21*10</f>
        <v>480</v>
      </c>
      <c r="C22" s="22">
        <f>C21*9</f>
        <v>1116</v>
      </c>
      <c r="D22" s="22">
        <f>D21*8</f>
        <v>672</v>
      </c>
      <c r="E22" s="22">
        <f>E21*7</f>
        <v>756</v>
      </c>
      <c r="F22" s="22">
        <f>F21*6</f>
        <v>216</v>
      </c>
      <c r="G22" s="22">
        <f>G21*G3</f>
        <v>0</v>
      </c>
      <c r="H22" s="22">
        <f>H21*H18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3240</v>
      </c>
      <c r="M22" s="12"/>
      <c r="N22" s="12"/>
    </row>
    <row r="23" spans="1:14" ht="21">
      <c r="A23" s="19" t="s">
        <v>34</v>
      </c>
      <c r="B23" s="14">
        <f aca="true" t="shared" si="8" ref="B23:K23">B22/400</f>
        <v>1.2</v>
      </c>
      <c r="C23" s="14">
        <f t="shared" si="8"/>
        <v>2.79</v>
      </c>
      <c r="D23" s="23">
        <f t="shared" si="8"/>
        <v>1.68</v>
      </c>
      <c r="E23" s="14">
        <f t="shared" si="8"/>
        <v>1.89</v>
      </c>
      <c r="F23" s="23">
        <f t="shared" si="8"/>
        <v>0.54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8.1</v>
      </c>
      <c r="M23" s="12"/>
      <c r="N23" s="12"/>
    </row>
    <row r="24" spans="1:14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</row>
    <row r="25" spans="1:14" ht="21">
      <c r="A25" s="18">
        <v>100</v>
      </c>
      <c r="B25" s="25">
        <v>14</v>
      </c>
      <c r="C25" s="25">
        <v>31</v>
      </c>
      <c r="D25" s="25">
        <v>28</v>
      </c>
      <c r="E25" s="25">
        <v>21</v>
      </c>
      <c r="F25" s="25">
        <v>6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  <c r="M25" s="12"/>
      <c r="N25" s="12"/>
    </row>
    <row r="26" spans="1:14" ht="21">
      <c r="A26" s="18">
        <v>400</v>
      </c>
      <c r="B26" s="13">
        <f aca="true" t="shared" si="9" ref="B26:K26">B25*4</f>
        <v>56</v>
      </c>
      <c r="C26" s="13">
        <f t="shared" si="9"/>
        <v>124</v>
      </c>
      <c r="D26" s="13">
        <f t="shared" si="9"/>
        <v>112</v>
      </c>
      <c r="E26" s="13">
        <f t="shared" si="9"/>
        <v>84</v>
      </c>
      <c r="F26" s="13">
        <f t="shared" si="9"/>
        <v>24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  <c r="M26" s="12"/>
      <c r="N26" s="12"/>
    </row>
    <row r="27" spans="1:14" ht="21">
      <c r="A27" s="21" t="s">
        <v>33</v>
      </c>
      <c r="B27" s="22">
        <f>B26*10</f>
        <v>560</v>
      </c>
      <c r="C27" s="22">
        <f>C26*9</f>
        <v>1116</v>
      </c>
      <c r="D27" s="22">
        <f>D26*8</f>
        <v>896</v>
      </c>
      <c r="E27" s="22">
        <f>E26*7</f>
        <v>588</v>
      </c>
      <c r="F27" s="22">
        <f>F26*6</f>
        <v>144</v>
      </c>
      <c r="G27" s="22">
        <f>G26*G3</f>
        <v>0</v>
      </c>
      <c r="H27" s="22">
        <f>H26*H3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3304</v>
      </c>
      <c r="M27" s="12"/>
      <c r="N27" s="12"/>
    </row>
    <row r="28" spans="1:14" ht="21">
      <c r="A28" s="19" t="s">
        <v>34</v>
      </c>
      <c r="B28" s="14">
        <f aca="true" t="shared" si="10" ref="B28:K28">B27/400</f>
        <v>1.4</v>
      </c>
      <c r="C28" s="14">
        <f t="shared" si="10"/>
        <v>2.79</v>
      </c>
      <c r="D28" s="23">
        <f t="shared" si="10"/>
        <v>2.24</v>
      </c>
      <c r="E28" s="14">
        <f t="shared" si="10"/>
        <v>1.47</v>
      </c>
      <c r="F28" s="23">
        <f t="shared" si="10"/>
        <v>0.36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8.26</v>
      </c>
      <c r="M28" s="12"/>
      <c r="N28" s="12"/>
    </row>
    <row r="29" spans="1:14" ht="2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12"/>
    </row>
    <row r="30" spans="1:14" ht="21">
      <c r="A30" s="18">
        <v>100</v>
      </c>
      <c r="B30" s="25">
        <v>17</v>
      </c>
      <c r="C30" s="25">
        <v>33</v>
      </c>
      <c r="D30" s="25">
        <v>30</v>
      </c>
      <c r="E30" s="25">
        <v>14</v>
      </c>
      <c r="F30" s="25">
        <v>6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  <c r="M30" s="12"/>
      <c r="N30" s="12"/>
    </row>
    <row r="31" spans="1:14" ht="21">
      <c r="A31" s="18">
        <v>400</v>
      </c>
      <c r="B31" s="13">
        <f aca="true" t="shared" si="11" ref="B31:K31">B30*4</f>
        <v>68</v>
      </c>
      <c r="C31" s="13">
        <f t="shared" si="11"/>
        <v>132</v>
      </c>
      <c r="D31" s="13">
        <f t="shared" si="11"/>
        <v>120</v>
      </c>
      <c r="E31" s="13">
        <f t="shared" si="11"/>
        <v>56</v>
      </c>
      <c r="F31" s="13">
        <f t="shared" si="11"/>
        <v>24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  <c r="M31" s="12"/>
      <c r="N31" s="12"/>
    </row>
    <row r="32" spans="1:14" ht="21">
      <c r="A32" s="21" t="s">
        <v>33</v>
      </c>
      <c r="B32" s="22">
        <f>B31*10</f>
        <v>680</v>
      </c>
      <c r="C32" s="22">
        <f>C31*9</f>
        <v>1188</v>
      </c>
      <c r="D32" s="22">
        <f>D31*8</f>
        <v>960</v>
      </c>
      <c r="E32" s="22">
        <f>E31*7</f>
        <v>392</v>
      </c>
      <c r="F32" s="22">
        <f>F31*6</f>
        <v>144</v>
      </c>
      <c r="G32" s="22">
        <f>G31*G3</f>
        <v>0</v>
      </c>
      <c r="H32" s="22">
        <f>H31*H28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3364</v>
      </c>
      <c r="M32" s="12"/>
      <c r="N32" s="12"/>
    </row>
    <row r="33" spans="1:14" ht="21">
      <c r="A33" s="19" t="s">
        <v>34</v>
      </c>
      <c r="B33" s="14">
        <f aca="true" t="shared" si="12" ref="B33:K33">B32/400</f>
        <v>1.7</v>
      </c>
      <c r="C33" s="14">
        <f t="shared" si="12"/>
        <v>2.97</v>
      </c>
      <c r="D33" s="23">
        <f t="shared" si="12"/>
        <v>2.4</v>
      </c>
      <c r="E33" s="14">
        <f t="shared" si="12"/>
        <v>0.98</v>
      </c>
      <c r="F33" s="23">
        <f t="shared" si="12"/>
        <v>0.36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8.41</v>
      </c>
      <c r="M33" s="12"/>
      <c r="N33" s="12"/>
    </row>
    <row r="34" spans="1:14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12"/>
    </row>
    <row r="35" spans="1:14" ht="21">
      <c r="A35" s="18">
        <v>100</v>
      </c>
      <c r="B35" s="25">
        <v>17</v>
      </c>
      <c r="C35" s="25">
        <v>31</v>
      </c>
      <c r="D35" s="25">
        <v>35</v>
      </c>
      <c r="E35" s="25">
        <v>12</v>
      </c>
      <c r="F35" s="25">
        <v>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  <c r="M35" s="12"/>
      <c r="N35" s="12"/>
    </row>
    <row r="36" spans="1:14" ht="21">
      <c r="A36" s="18">
        <v>400</v>
      </c>
      <c r="B36" s="13">
        <f aca="true" t="shared" si="13" ref="B36:K36">B35*4</f>
        <v>68</v>
      </c>
      <c r="C36" s="13">
        <f t="shared" si="13"/>
        <v>124</v>
      </c>
      <c r="D36" s="13">
        <f t="shared" si="13"/>
        <v>140</v>
      </c>
      <c r="E36" s="13">
        <f t="shared" si="13"/>
        <v>48</v>
      </c>
      <c r="F36" s="13">
        <f t="shared" si="13"/>
        <v>20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  <c r="M36" s="12"/>
      <c r="N36" s="12"/>
    </row>
    <row r="37" spans="1:14" ht="21">
      <c r="A37" s="21" t="s">
        <v>33</v>
      </c>
      <c r="B37" s="22">
        <f>B36*10</f>
        <v>680</v>
      </c>
      <c r="C37" s="22">
        <f>C36*9</f>
        <v>1116</v>
      </c>
      <c r="D37" s="22">
        <f>D36*8</f>
        <v>1120</v>
      </c>
      <c r="E37" s="22">
        <f>E36*7</f>
        <v>336</v>
      </c>
      <c r="F37" s="22">
        <f>F36*6</f>
        <v>120</v>
      </c>
      <c r="G37" s="22">
        <f>G36*G3</f>
        <v>0</v>
      </c>
      <c r="H37" s="22">
        <f>H36*H33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3372</v>
      </c>
      <c r="M37" s="12"/>
      <c r="N37" s="12"/>
    </row>
    <row r="38" spans="1:14" ht="21">
      <c r="A38" s="19" t="s">
        <v>34</v>
      </c>
      <c r="B38" s="14">
        <f aca="true" t="shared" si="14" ref="B38:K38">B37/400</f>
        <v>1.7</v>
      </c>
      <c r="C38" s="14">
        <f t="shared" si="14"/>
        <v>2.79</v>
      </c>
      <c r="D38" s="23">
        <f t="shared" si="14"/>
        <v>2.8</v>
      </c>
      <c r="E38" s="14">
        <f t="shared" si="14"/>
        <v>0.84</v>
      </c>
      <c r="F38" s="23">
        <f t="shared" si="14"/>
        <v>0.3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8.430000000000001</v>
      </c>
      <c r="M38" s="12"/>
      <c r="N38" s="12"/>
    </row>
    <row r="39" spans="1:14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</row>
    <row r="40" spans="1:14" ht="21">
      <c r="A40" s="18">
        <v>100</v>
      </c>
      <c r="B40" s="25">
        <v>15</v>
      </c>
      <c r="C40" s="25">
        <v>37</v>
      </c>
      <c r="D40" s="25">
        <v>30</v>
      </c>
      <c r="E40" s="25">
        <v>12</v>
      </c>
      <c r="F40" s="25">
        <v>6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  <c r="M40" s="12"/>
      <c r="N40" s="12"/>
    </row>
    <row r="41" spans="1:14" ht="21">
      <c r="A41" s="18">
        <v>400</v>
      </c>
      <c r="B41" s="13">
        <f aca="true" t="shared" si="15" ref="B41:K41">B40*4</f>
        <v>60</v>
      </c>
      <c r="C41" s="13">
        <f t="shared" si="15"/>
        <v>148</v>
      </c>
      <c r="D41" s="13">
        <f t="shared" si="15"/>
        <v>120</v>
      </c>
      <c r="E41" s="13">
        <f t="shared" si="15"/>
        <v>48</v>
      </c>
      <c r="F41" s="13">
        <f t="shared" si="15"/>
        <v>24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  <c r="M41" s="12"/>
      <c r="N41" s="12"/>
    </row>
    <row r="42" spans="1:14" ht="21">
      <c r="A42" s="21" t="s">
        <v>33</v>
      </c>
      <c r="B42" s="22">
        <f>B41*10</f>
        <v>600</v>
      </c>
      <c r="C42" s="22">
        <f>C41*9</f>
        <v>1332</v>
      </c>
      <c r="D42" s="22">
        <f>D41*8</f>
        <v>960</v>
      </c>
      <c r="E42" s="22">
        <f>E41*7</f>
        <v>336</v>
      </c>
      <c r="F42" s="22">
        <f>F41*6</f>
        <v>144</v>
      </c>
      <c r="G42" s="22">
        <f>G41*G3</f>
        <v>0</v>
      </c>
      <c r="H42" s="22">
        <f>H41*H38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3372</v>
      </c>
      <c r="M42" s="12"/>
      <c r="N42" s="12"/>
    </row>
    <row r="43" spans="1:14" ht="21">
      <c r="A43" s="19" t="s">
        <v>34</v>
      </c>
      <c r="B43" s="14">
        <f aca="true" t="shared" si="16" ref="B43:K43">B42/400</f>
        <v>1.5</v>
      </c>
      <c r="C43" s="14">
        <f t="shared" si="16"/>
        <v>3.33</v>
      </c>
      <c r="D43" s="23">
        <f t="shared" si="16"/>
        <v>2.4</v>
      </c>
      <c r="E43" s="14">
        <f t="shared" si="16"/>
        <v>0.84</v>
      </c>
      <c r="F43" s="23">
        <f t="shared" si="16"/>
        <v>0.36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4">
        <f>B43+C43+D43+E43+F43+G43+H43+I43+J43+K43</f>
        <v>8.43</v>
      </c>
      <c r="M43" s="12"/>
      <c r="N43" s="12"/>
    </row>
    <row r="44" spans="1:14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"/>
      <c r="M44" s="12"/>
      <c r="N44" s="12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8">
      <selection activeCell="I40" sqref="I40"/>
    </sheetView>
  </sheetViews>
  <sheetFormatPr defaultColWidth="9.140625" defaultRowHeight="12.75"/>
  <sheetData>
    <row r="1" spans="1:14" ht="21">
      <c r="A1" s="12" t="s">
        <v>30</v>
      </c>
      <c r="B1" s="12" t="s">
        <v>48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1">
      <c r="A2" s="12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1">
      <c r="A3" s="16" t="s">
        <v>31</v>
      </c>
      <c r="B3" s="16">
        <v>10</v>
      </c>
      <c r="C3" s="16">
        <v>9</v>
      </c>
      <c r="D3" s="16">
        <v>8</v>
      </c>
      <c r="E3" s="16">
        <v>7</v>
      </c>
      <c r="F3" s="16">
        <v>6</v>
      </c>
      <c r="G3" s="16">
        <v>5</v>
      </c>
      <c r="H3" s="16">
        <v>4</v>
      </c>
      <c r="I3" s="16">
        <v>3</v>
      </c>
      <c r="J3" s="16">
        <v>2</v>
      </c>
      <c r="K3" s="16">
        <v>1</v>
      </c>
      <c r="L3" s="12"/>
      <c r="M3" s="12"/>
      <c r="N3" s="12"/>
    </row>
    <row r="4" spans="1:14" ht="21">
      <c r="A4" s="17">
        <v>1</v>
      </c>
      <c r="B4" s="15"/>
      <c r="C4" s="15"/>
      <c r="D4" s="15" t="s">
        <v>32</v>
      </c>
      <c r="E4" s="15"/>
      <c r="F4" s="15"/>
      <c r="G4" s="15"/>
      <c r="H4" s="15"/>
      <c r="I4" s="15"/>
      <c r="J4" s="15"/>
      <c r="K4" s="15"/>
      <c r="L4" s="12"/>
      <c r="M4" s="12"/>
      <c r="N4" s="12"/>
    </row>
    <row r="5" spans="1:14" ht="21">
      <c r="A5" s="18">
        <v>100</v>
      </c>
      <c r="B5" s="13">
        <v>38</v>
      </c>
      <c r="C5" s="13">
        <v>20</v>
      </c>
      <c r="D5" s="13">
        <v>14</v>
      </c>
      <c r="E5" s="13">
        <v>8</v>
      </c>
      <c r="F5" s="13">
        <v>20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2">
        <f>SUM(B5:K5)</f>
        <v>100</v>
      </c>
      <c r="M5" s="12" t="s">
        <v>35</v>
      </c>
      <c r="N5" s="12"/>
    </row>
    <row r="6" spans="1:14" ht="21">
      <c r="A6" s="18">
        <v>400</v>
      </c>
      <c r="B6" s="13">
        <f aca="true" t="shared" si="0" ref="B6:K6">B5*4</f>
        <v>152</v>
      </c>
      <c r="C6" s="13">
        <f t="shared" si="0"/>
        <v>80</v>
      </c>
      <c r="D6" s="13">
        <f t="shared" si="0"/>
        <v>56</v>
      </c>
      <c r="E6" s="13">
        <f t="shared" si="0"/>
        <v>32</v>
      </c>
      <c r="F6" s="13">
        <f t="shared" si="0"/>
        <v>80</v>
      </c>
      <c r="G6" s="13">
        <f t="shared" si="0"/>
        <v>0</v>
      </c>
      <c r="H6" s="13">
        <f t="shared" si="0"/>
        <v>0</v>
      </c>
      <c r="I6" s="13">
        <f t="shared" si="0"/>
        <v>0</v>
      </c>
      <c r="J6" s="13">
        <f t="shared" si="0"/>
        <v>0</v>
      </c>
      <c r="K6" s="13">
        <f t="shared" si="0"/>
        <v>0</v>
      </c>
      <c r="L6" s="12">
        <f>SUM(B6:K6)</f>
        <v>400</v>
      </c>
      <c r="M6" s="12" t="s">
        <v>36</v>
      </c>
      <c r="N6" s="12"/>
    </row>
    <row r="7" spans="1:14" ht="21">
      <c r="A7" s="21" t="s">
        <v>33</v>
      </c>
      <c r="B7" s="22">
        <f aca="true" t="shared" si="1" ref="B7:K7">B6*B3</f>
        <v>1520</v>
      </c>
      <c r="C7" s="22">
        <f t="shared" si="1"/>
        <v>720</v>
      </c>
      <c r="D7" s="22">
        <f t="shared" si="1"/>
        <v>448</v>
      </c>
      <c r="E7" s="22">
        <f t="shared" si="1"/>
        <v>224</v>
      </c>
      <c r="F7" s="22">
        <f t="shared" si="1"/>
        <v>480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  <c r="K7" s="22">
        <f t="shared" si="1"/>
        <v>0</v>
      </c>
      <c r="L7" s="12">
        <f>SUM(B7:K7)</f>
        <v>3392</v>
      </c>
      <c r="M7" s="12"/>
      <c r="N7" s="12"/>
    </row>
    <row r="8" spans="1:14" ht="21">
      <c r="A8" s="19" t="s">
        <v>34</v>
      </c>
      <c r="B8" s="14">
        <f aca="true" t="shared" si="2" ref="B8:K8">B7/400</f>
        <v>3.8</v>
      </c>
      <c r="C8" s="14">
        <f t="shared" si="2"/>
        <v>1.8</v>
      </c>
      <c r="D8" s="23">
        <f t="shared" si="2"/>
        <v>1.12</v>
      </c>
      <c r="E8" s="14">
        <f t="shared" si="2"/>
        <v>0.56</v>
      </c>
      <c r="F8" s="14">
        <f t="shared" si="2"/>
        <v>1.2</v>
      </c>
      <c r="G8" s="23">
        <f t="shared" si="2"/>
        <v>0</v>
      </c>
      <c r="H8" s="23">
        <f t="shared" si="2"/>
        <v>0</v>
      </c>
      <c r="I8" s="23">
        <f t="shared" si="2"/>
        <v>0</v>
      </c>
      <c r="J8" s="23">
        <f t="shared" si="2"/>
        <v>0</v>
      </c>
      <c r="K8" s="23">
        <f t="shared" si="2"/>
        <v>0</v>
      </c>
      <c r="L8" s="24">
        <f>B8+C8+D8+E8+F8+G8+H8+I8+J8+K8</f>
        <v>8.479999999999999</v>
      </c>
      <c r="M8" s="12"/>
      <c r="N8" s="12"/>
    </row>
    <row r="9" spans="1:14" ht="21">
      <c r="A9" s="17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12"/>
    </row>
    <row r="10" spans="1:14" ht="21">
      <c r="A10" s="18">
        <v>100</v>
      </c>
      <c r="B10" s="13">
        <v>20</v>
      </c>
      <c r="C10" s="13">
        <v>22</v>
      </c>
      <c r="D10" s="13">
        <v>24</v>
      </c>
      <c r="E10" s="13">
        <v>15</v>
      </c>
      <c r="F10" s="13">
        <v>19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2">
        <f>SUM(B10:K10)</f>
        <v>100</v>
      </c>
      <c r="M10" s="12"/>
      <c r="N10" s="12"/>
    </row>
    <row r="11" spans="1:14" ht="21">
      <c r="A11" s="18">
        <v>400</v>
      </c>
      <c r="B11" s="13">
        <f aca="true" t="shared" si="3" ref="B11:K11">B10*4</f>
        <v>80</v>
      </c>
      <c r="C11" s="13">
        <f t="shared" si="3"/>
        <v>88</v>
      </c>
      <c r="D11" s="13">
        <f t="shared" si="3"/>
        <v>96</v>
      </c>
      <c r="E11" s="13">
        <f t="shared" si="3"/>
        <v>60</v>
      </c>
      <c r="F11" s="13">
        <f t="shared" si="3"/>
        <v>76</v>
      </c>
      <c r="G11" s="13">
        <f t="shared" si="3"/>
        <v>0</v>
      </c>
      <c r="H11" s="13">
        <f t="shared" si="3"/>
        <v>0</v>
      </c>
      <c r="I11" s="13">
        <f t="shared" si="3"/>
        <v>0</v>
      </c>
      <c r="J11" s="13">
        <f t="shared" si="3"/>
        <v>0</v>
      </c>
      <c r="K11" s="13">
        <f t="shared" si="3"/>
        <v>0</v>
      </c>
      <c r="L11" s="12">
        <f>SUM(B11:K11)</f>
        <v>400</v>
      </c>
      <c r="M11" s="12"/>
      <c r="N11" s="12"/>
    </row>
    <row r="12" spans="1:14" ht="21">
      <c r="A12" s="21" t="s">
        <v>33</v>
      </c>
      <c r="B12" s="22">
        <f>B11*10</f>
        <v>800</v>
      </c>
      <c r="C12" s="22">
        <f>C11*9</f>
        <v>792</v>
      </c>
      <c r="D12" s="22">
        <f>D11*8</f>
        <v>768</v>
      </c>
      <c r="E12" s="22">
        <f>E11*7</f>
        <v>420</v>
      </c>
      <c r="F12" s="22">
        <f>F11*6</f>
        <v>456</v>
      </c>
      <c r="G12" s="22">
        <f>G11*G3</f>
        <v>0</v>
      </c>
      <c r="H12" s="22">
        <f>H11*H8</f>
        <v>0</v>
      </c>
      <c r="I12" s="22">
        <f>I11*I8</f>
        <v>0</v>
      </c>
      <c r="J12" s="22">
        <f>J11*J8</f>
        <v>0</v>
      </c>
      <c r="K12" s="22">
        <f>K11*K8</f>
        <v>0</v>
      </c>
      <c r="L12" s="12">
        <f>SUM(B12:K12)</f>
        <v>3236</v>
      </c>
      <c r="M12" s="12"/>
      <c r="N12" s="12"/>
    </row>
    <row r="13" spans="1:14" ht="21">
      <c r="A13" s="19" t="s">
        <v>34</v>
      </c>
      <c r="B13" s="14">
        <f aca="true" t="shared" si="4" ref="B13:K13">B12/400</f>
        <v>2</v>
      </c>
      <c r="C13" s="14">
        <f t="shared" si="4"/>
        <v>1.98</v>
      </c>
      <c r="D13" s="23">
        <f t="shared" si="4"/>
        <v>1.92</v>
      </c>
      <c r="E13" s="14">
        <f t="shared" si="4"/>
        <v>1.05</v>
      </c>
      <c r="F13" s="23">
        <f t="shared" si="4"/>
        <v>1.14</v>
      </c>
      <c r="G13" s="23">
        <f t="shared" si="4"/>
        <v>0</v>
      </c>
      <c r="H13" s="23">
        <f t="shared" si="4"/>
        <v>0</v>
      </c>
      <c r="I13" s="23">
        <f t="shared" si="4"/>
        <v>0</v>
      </c>
      <c r="J13" s="23">
        <f t="shared" si="4"/>
        <v>0</v>
      </c>
      <c r="K13" s="23">
        <f t="shared" si="4"/>
        <v>0</v>
      </c>
      <c r="L13" s="24">
        <f>B13+C13+D13+E13+F13+G13+H13+I13+J13+K13</f>
        <v>8.09</v>
      </c>
      <c r="M13" s="12"/>
      <c r="N13" s="12"/>
    </row>
    <row r="14" spans="1:14" ht="21">
      <c r="A14" s="17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2"/>
      <c r="M14" s="12"/>
      <c r="N14" s="12"/>
    </row>
    <row r="15" spans="1:14" ht="21">
      <c r="A15" s="18">
        <v>100</v>
      </c>
      <c r="B15" s="25">
        <v>18</v>
      </c>
      <c r="C15" s="25">
        <v>35</v>
      </c>
      <c r="D15" s="25">
        <v>19</v>
      </c>
      <c r="E15" s="25">
        <v>17</v>
      </c>
      <c r="F15" s="25">
        <v>11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12">
        <f>SUM(B15:K15)</f>
        <v>100</v>
      </c>
      <c r="M15" s="12"/>
      <c r="N15" s="12"/>
    </row>
    <row r="16" spans="1:14" ht="21">
      <c r="A16" s="18">
        <v>400</v>
      </c>
      <c r="B16" s="13">
        <f aca="true" t="shared" si="5" ref="B16:K16">B15*4</f>
        <v>72</v>
      </c>
      <c r="C16" s="13">
        <f t="shared" si="5"/>
        <v>140</v>
      </c>
      <c r="D16" s="13">
        <f t="shared" si="5"/>
        <v>76</v>
      </c>
      <c r="E16" s="13">
        <f t="shared" si="5"/>
        <v>68</v>
      </c>
      <c r="F16" s="13">
        <f t="shared" si="5"/>
        <v>44</v>
      </c>
      <c r="G16" s="13">
        <f t="shared" si="5"/>
        <v>0</v>
      </c>
      <c r="H16" s="13">
        <f t="shared" si="5"/>
        <v>0</v>
      </c>
      <c r="I16" s="13">
        <f t="shared" si="5"/>
        <v>0</v>
      </c>
      <c r="J16" s="13">
        <f t="shared" si="5"/>
        <v>0</v>
      </c>
      <c r="K16" s="13">
        <f t="shared" si="5"/>
        <v>0</v>
      </c>
      <c r="L16" s="12">
        <f>SUM(B16:K16)</f>
        <v>400</v>
      </c>
      <c r="M16" s="12"/>
      <c r="N16" s="12"/>
    </row>
    <row r="17" spans="1:14" ht="21">
      <c r="A17" s="21" t="s">
        <v>33</v>
      </c>
      <c r="B17" s="22">
        <f>B16*10</f>
        <v>720</v>
      </c>
      <c r="C17" s="22">
        <f>C16*9</f>
        <v>1260</v>
      </c>
      <c r="D17" s="22">
        <f>D16*8</f>
        <v>608</v>
      </c>
      <c r="E17" s="22">
        <f>E16*7</f>
        <v>476</v>
      </c>
      <c r="F17" s="22">
        <f>F16*6</f>
        <v>264</v>
      </c>
      <c r="G17" s="22">
        <f>G16*G3</f>
        <v>0</v>
      </c>
      <c r="H17" s="22">
        <f>H16*H13</f>
        <v>0</v>
      </c>
      <c r="I17" s="22">
        <f>I16*I13</f>
        <v>0</v>
      </c>
      <c r="J17" s="22">
        <f>J16*J13</f>
        <v>0</v>
      </c>
      <c r="K17" s="22">
        <f>K16*K13</f>
        <v>0</v>
      </c>
      <c r="L17" s="12">
        <f>SUM(B17:K17)</f>
        <v>3328</v>
      </c>
      <c r="M17" s="12"/>
      <c r="N17" s="12"/>
    </row>
    <row r="18" spans="1:14" ht="21">
      <c r="A18" s="19" t="s">
        <v>34</v>
      </c>
      <c r="B18" s="14">
        <f aca="true" t="shared" si="6" ref="B18:K18">B17/400</f>
        <v>1.8</v>
      </c>
      <c r="C18" s="14">
        <f t="shared" si="6"/>
        <v>3.15</v>
      </c>
      <c r="D18" s="23">
        <f t="shared" si="6"/>
        <v>1.52</v>
      </c>
      <c r="E18" s="14">
        <f t="shared" si="6"/>
        <v>1.19</v>
      </c>
      <c r="F18" s="23">
        <f t="shared" si="6"/>
        <v>0.66</v>
      </c>
      <c r="G18" s="23">
        <f t="shared" si="6"/>
        <v>0</v>
      </c>
      <c r="H18" s="23">
        <f t="shared" si="6"/>
        <v>0</v>
      </c>
      <c r="I18" s="23">
        <f t="shared" si="6"/>
        <v>0</v>
      </c>
      <c r="J18" s="23">
        <f t="shared" si="6"/>
        <v>0</v>
      </c>
      <c r="K18" s="23">
        <f t="shared" si="6"/>
        <v>0</v>
      </c>
      <c r="L18" s="24">
        <f>B18+C18+D18+E18+F18+G18+H18+I18+J18+K18</f>
        <v>8.32</v>
      </c>
      <c r="M18" s="12"/>
      <c r="N18" s="12"/>
    </row>
    <row r="19" spans="1:14" ht="21">
      <c r="A19" s="17">
        <v>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2"/>
      <c r="M19" s="12"/>
      <c r="N19" s="12"/>
    </row>
    <row r="20" spans="1:14" ht="21">
      <c r="A20" s="18">
        <v>100</v>
      </c>
      <c r="B20" s="25">
        <v>15</v>
      </c>
      <c r="C20" s="25">
        <v>34</v>
      </c>
      <c r="D20" s="25">
        <v>25</v>
      </c>
      <c r="E20" s="25">
        <v>16</v>
      </c>
      <c r="F20" s="25">
        <v>10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12">
        <f>SUM(B20:K20)</f>
        <v>100</v>
      </c>
      <c r="M20" s="12"/>
      <c r="N20" s="12"/>
    </row>
    <row r="21" spans="1:14" ht="21">
      <c r="A21" s="18">
        <v>400</v>
      </c>
      <c r="B21" s="13">
        <f aca="true" t="shared" si="7" ref="B21:K21">B20*4</f>
        <v>60</v>
      </c>
      <c r="C21" s="13">
        <f t="shared" si="7"/>
        <v>136</v>
      </c>
      <c r="D21" s="13">
        <f t="shared" si="7"/>
        <v>100</v>
      </c>
      <c r="E21" s="13">
        <f t="shared" si="7"/>
        <v>64</v>
      </c>
      <c r="F21" s="13">
        <f t="shared" si="7"/>
        <v>40</v>
      </c>
      <c r="G21" s="13">
        <f t="shared" si="7"/>
        <v>0</v>
      </c>
      <c r="H21" s="13">
        <f t="shared" si="7"/>
        <v>0</v>
      </c>
      <c r="I21" s="13">
        <f t="shared" si="7"/>
        <v>0</v>
      </c>
      <c r="J21" s="13">
        <f t="shared" si="7"/>
        <v>0</v>
      </c>
      <c r="K21" s="13">
        <f t="shared" si="7"/>
        <v>0</v>
      </c>
      <c r="L21" s="12">
        <f>SUM(B21:K21)</f>
        <v>400</v>
      </c>
      <c r="M21" s="12"/>
      <c r="N21" s="12"/>
    </row>
    <row r="22" spans="1:14" ht="21">
      <c r="A22" s="21" t="s">
        <v>33</v>
      </c>
      <c r="B22" s="22">
        <f>B21*10</f>
        <v>600</v>
      </c>
      <c r="C22" s="22">
        <f>C21*9</f>
        <v>1224</v>
      </c>
      <c r="D22" s="22">
        <f>D21*8</f>
        <v>800</v>
      </c>
      <c r="E22" s="22">
        <f>E21*7</f>
        <v>448</v>
      </c>
      <c r="F22" s="22">
        <f>F21*6</f>
        <v>240</v>
      </c>
      <c r="G22" s="22">
        <f>G21*G18</f>
        <v>0</v>
      </c>
      <c r="H22" s="22">
        <f>H21*H3</f>
        <v>0</v>
      </c>
      <c r="I22" s="22">
        <f>I21*I18</f>
        <v>0</v>
      </c>
      <c r="J22" s="22">
        <f>J21*J18</f>
        <v>0</v>
      </c>
      <c r="K22" s="22">
        <f>K21*K18</f>
        <v>0</v>
      </c>
      <c r="L22" s="12">
        <f>SUM(B22:K22)</f>
        <v>3312</v>
      </c>
      <c r="M22" s="12"/>
      <c r="N22" s="12"/>
    </row>
    <row r="23" spans="1:14" ht="21">
      <c r="A23" s="19" t="s">
        <v>34</v>
      </c>
      <c r="B23" s="14">
        <f aca="true" t="shared" si="8" ref="B23:K23">B22/400</f>
        <v>1.5</v>
      </c>
      <c r="C23" s="14">
        <f t="shared" si="8"/>
        <v>3.06</v>
      </c>
      <c r="D23" s="23">
        <f t="shared" si="8"/>
        <v>2</v>
      </c>
      <c r="E23" s="14">
        <f t="shared" si="8"/>
        <v>1.12</v>
      </c>
      <c r="F23" s="23">
        <f t="shared" si="8"/>
        <v>0.6</v>
      </c>
      <c r="G23" s="23">
        <f t="shared" si="8"/>
        <v>0</v>
      </c>
      <c r="H23" s="23">
        <f t="shared" si="8"/>
        <v>0</v>
      </c>
      <c r="I23" s="23">
        <f t="shared" si="8"/>
        <v>0</v>
      </c>
      <c r="J23" s="23">
        <f t="shared" si="8"/>
        <v>0</v>
      </c>
      <c r="K23" s="23">
        <f t="shared" si="8"/>
        <v>0</v>
      </c>
      <c r="L23" s="24">
        <f>B23+C23+D23+E23+F23+G23+H23+I23+J23+K23</f>
        <v>8.280000000000001</v>
      </c>
      <c r="M23" s="12"/>
      <c r="N23" s="12"/>
    </row>
    <row r="24" spans="1:14" ht="21">
      <c r="A24" s="17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2"/>
      <c r="M24" s="12"/>
      <c r="N24" s="12"/>
    </row>
    <row r="25" spans="1:14" ht="21">
      <c r="A25" s="18">
        <v>100</v>
      </c>
      <c r="B25" s="25">
        <v>20</v>
      </c>
      <c r="C25" s="25">
        <v>35</v>
      </c>
      <c r="D25" s="25">
        <v>26</v>
      </c>
      <c r="E25" s="25">
        <v>8</v>
      </c>
      <c r="F25" s="25">
        <v>11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12">
        <f>SUM(B25:K25)</f>
        <v>100</v>
      </c>
      <c r="M25" s="12"/>
      <c r="N25" s="12"/>
    </row>
    <row r="26" spans="1:14" ht="21">
      <c r="A26" s="18">
        <v>400</v>
      </c>
      <c r="B26" s="13">
        <f aca="true" t="shared" si="9" ref="B26:K26">B25*4</f>
        <v>80</v>
      </c>
      <c r="C26" s="13">
        <f t="shared" si="9"/>
        <v>140</v>
      </c>
      <c r="D26" s="13">
        <f t="shared" si="9"/>
        <v>104</v>
      </c>
      <c r="E26" s="13">
        <f t="shared" si="9"/>
        <v>32</v>
      </c>
      <c r="F26" s="13">
        <f t="shared" si="9"/>
        <v>44</v>
      </c>
      <c r="G26" s="13">
        <f t="shared" si="9"/>
        <v>0</v>
      </c>
      <c r="H26" s="13">
        <f t="shared" si="9"/>
        <v>0</v>
      </c>
      <c r="I26" s="13">
        <f t="shared" si="9"/>
        <v>0</v>
      </c>
      <c r="J26" s="13">
        <f t="shared" si="9"/>
        <v>0</v>
      </c>
      <c r="K26" s="13">
        <f t="shared" si="9"/>
        <v>0</v>
      </c>
      <c r="L26" s="12">
        <f>SUM(B26:K26)</f>
        <v>400</v>
      </c>
      <c r="M26" s="12"/>
      <c r="N26" s="12"/>
    </row>
    <row r="27" spans="1:14" ht="21">
      <c r="A27" s="21" t="s">
        <v>33</v>
      </c>
      <c r="B27" s="22">
        <f>B26*10</f>
        <v>800</v>
      </c>
      <c r="C27" s="22">
        <f>C26*9</f>
        <v>1260</v>
      </c>
      <c r="D27" s="22">
        <f>D26*8</f>
        <v>832</v>
      </c>
      <c r="E27" s="22">
        <f>E26*7</f>
        <v>224</v>
      </c>
      <c r="F27" s="22">
        <f>F26*6</f>
        <v>264</v>
      </c>
      <c r="G27" s="22">
        <f>G26*G23</f>
        <v>0</v>
      </c>
      <c r="H27" s="22">
        <f>H26*H23</f>
        <v>0</v>
      </c>
      <c r="I27" s="22">
        <f>I26*I23</f>
        <v>0</v>
      </c>
      <c r="J27" s="22">
        <f>J26*J23</f>
        <v>0</v>
      </c>
      <c r="K27" s="22">
        <f>K26*K23</f>
        <v>0</v>
      </c>
      <c r="L27" s="12">
        <f>SUM(B27:K27)</f>
        <v>3380</v>
      </c>
      <c r="M27" s="12"/>
      <c r="N27" s="12"/>
    </row>
    <row r="28" spans="1:14" ht="21">
      <c r="A28" s="19" t="s">
        <v>34</v>
      </c>
      <c r="B28" s="14">
        <f aca="true" t="shared" si="10" ref="B28:K28">B27/400</f>
        <v>2</v>
      </c>
      <c r="C28" s="14">
        <f t="shared" si="10"/>
        <v>3.15</v>
      </c>
      <c r="D28" s="23">
        <f t="shared" si="10"/>
        <v>2.08</v>
      </c>
      <c r="E28" s="14">
        <f t="shared" si="10"/>
        <v>0.56</v>
      </c>
      <c r="F28" s="23">
        <f t="shared" si="10"/>
        <v>0.66</v>
      </c>
      <c r="G28" s="23">
        <f t="shared" si="10"/>
        <v>0</v>
      </c>
      <c r="H28" s="23">
        <f t="shared" si="10"/>
        <v>0</v>
      </c>
      <c r="I28" s="23">
        <f t="shared" si="10"/>
        <v>0</v>
      </c>
      <c r="J28" s="23">
        <f t="shared" si="10"/>
        <v>0</v>
      </c>
      <c r="K28" s="23">
        <f t="shared" si="10"/>
        <v>0</v>
      </c>
      <c r="L28" s="24">
        <f>B28+C28+D28+E28+F28+G28+H28+I28+J28+K28</f>
        <v>8.450000000000001</v>
      </c>
      <c r="M28" s="12"/>
      <c r="N28" s="12"/>
    </row>
    <row r="29" spans="1:14" ht="21">
      <c r="A29" s="17">
        <v>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2"/>
      <c r="M29" s="12"/>
      <c r="N29" s="12"/>
    </row>
    <row r="30" spans="1:14" ht="21">
      <c r="A30" s="18">
        <v>100</v>
      </c>
      <c r="B30" s="25">
        <v>16</v>
      </c>
      <c r="C30" s="25">
        <v>36</v>
      </c>
      <c r="D30" s="25">
        <v>28</v>
      </c>
      <c r="E30" s="25">
        <v>9</v>
      </c>
      <c r="F30" s="25">
        <v>11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12">
        <f>SUM(B30:K30)</f>
        <v>100</v>
      </c>
      <c r="M30" s="12"/>
      <c r="N30" s="12"/>
    </row>
    <row r="31" spans="1:14" ht="21">
      <c r="A31" s="18">
        <v>400</v>
      </c>
      <c r="B31" s="13">
        <f aca="true" t="shared" si="11" ref="B31:K31">B30*4</f>
        <v>64</v>
      </c>
      <c r="C31" s="13">
        <f t="shared" si="11"/>
        <v>144</v>
      </c>
      <c r="D31" s="13">
        <f t="shared" si="11"/>
        <v>112</v>
      </c>
      <c r="E31" s="13">
        <f t="shared" si="11"/>
        <v>36</v>
      </c>
      <c r="F31" s="13">
        <f t="shared" si="11"/>
        <v>44</v>
      </c>
      <c r="G31" s="13">
        <f t="shared" si="11"/>
        <v>0</v>
      </c>
      <c r="H31" s="13">
        <f t="shared" si="11"/>
        <v>0</v>
      </c>
      <c r="I31" s="13">
        <f t="shared" si="11"/>
        <v>0</v>
      </c>
      <c r="J31" s="13">
        <f t="shared" si="11"/>
        <v>0</v>
      </c>
      <c r="K31" s="13">
        <f t="shared" si="11"/>
        <v>0</v>
      </c>
      <c r="L31" s="12">
        <f>SUM(B31:K31)</f>
        <v>400</v>
      </c>
      <c r="M31" s="12"/>
      <c r="N31" s="12"/>
    </row>
    <row r="32" spans="1:14" ht="21">
      <c r="A32" s="21" t="s">
        <v>33</v>
      </c>
      <c r="B32" s="22">
        <f>B31*10</f>
        <v>640</v>
      </c>
      <c r="C32" s="22">
        <f>C31*9</f>
        <v>1296</v>
      </c>
      <c r="D32" s="22">
        <f>D31*8</f>
        <v>896</v>
      </c>
      <c r="E32" s="22">
        <f>E31*7</f>
        <v>252</v>
      </c>
      <c r="F32" s="22">
        <f>F31*6</f>
        <v>264</v>
      </c>
      <c r="G32" s="22">
        <f>G31*G3</f>
        <v>0</v>
      </c>
      <c r="H32" s="22">
        <f>H31*H3</f>
        <v>0</v>
      </c>
      <c r="I32" s="22">
        <f>I31*I28</f>
        <v>0</v>
      </c>
      <c r="J32" s="22">
        <f>J31*J28</f>
        <v>0</v>
      </c>
      <c r="K32" s="22">
        <f>K31*K28</f>
        <v>0</v>
      </c>
      <c r="L32" s="12">
        <f>SUM(B32:K32)</f>
        <v>3348</v>
      </c>
      <c r="M32" s="12"/>
      <c r="N32" s="12"/>
    </row>
    <row r="33" spans="1:14" ht="21">
      <c r="A33" s="19" t="s">
        <v>34</v>
      </c>
      <c r="B33" s="14">
        <f aca="true" t="shared" si="12" ref="B33:K33">B32/400</f>
        <v>1.6</v>
      </c>
      <c r="C33" s="14">
        <f t="shared" si="12"/>
        <v>3.24</v>
      </c>
      <c r="D33" s="23">
        <f t="shared" si="12"/>
        <v>2.24</v>
      </c>
      <c r="E33" s="14">
        <f t="shared" si="12"/>
        <v>0.63</v>
      </c>
      <c r="F33" s="23">
        <f t="shared" si="12"/>
        <v>0.66</v>
      </c>
      <c r="G33" s="23">
        <f t="shared" si="12"/>
        <v>0</v>
      </c>
      <c r="H33" s="23">
        <f t="shared" si="12"/>
        <v>0</v>
      </c>
      <c r="I33" s="23">
        <f t="shared" si="12"/>
        <v>0</v>
      </c>
      <c r="J33" s="23">
        <f t="shared" si="12"/>
        <v>0</v>
      </c>
      <c r="K33" s="23">
        <f t="shared" si="12"/>
        <v>0</v>
      </c>
      <c r="L33" s="24">
        <f>B33+C33+D33+E33+F33+G33+H33+I33+J33+K33</f>
        <v>8.37</v>
      </c>
      <c r="M33" s="12"/>
      <c r="N33" s="12"/>
    </row>
    <row r="34" spans="1:14" ht="21">
      <c r="A34" s="17">
        <v>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2"/>
      <c r="M34" s="12"/>
      <c r="N34" s="12"/>
    </row>
    <row r="35" spans="1:14" ht="21">
      <c r="A35" s="18">
        <v>100</v>
      </c>
      <c r="B35" s="25">
        <v>17</v>
      </c>
      <c r="C35" s="25">
        <v>34</v>
      </c>
      <c r="D35" s="25">
        <v>28</v>
      </c>
      <c r="E35" s="25">
        <v>15</v>
      </c>
      <c r="F35" s="25">
        <v>6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2">
        <f>SUM(B35:K35)</f>
        <v>100</v>
      </c>
      <c r="M35" s="12"/>
      <c r="N35" s="12"/>
    </row>
    <row r="36" spans="1:14" ht="21">
      <c r="A36" s="18">
        <v>400</v>
      </c>
      <c r="B36" s="13">
        <f aca="true" t="shared" si="13" ref="B36:K36">B35*4</f>
        <v>68</v>
      </c>
      <c r="C36" s="13">
        <f t="shared" si="13"/>
        <v>136</v>
      </c>
      <c r="D36" s="13">
        <f t="shared" si="13"/>
        <v>112</v>
      </c>
      <c r="E36" s="13">
        <f t="shared" si="13"/>
        <v>60</v>
      </c>
      <c r="F36" s="13">
        <f t="shared" si="13"/>
        <v>24</v>
      </c>
      <c r="G36" s="13">
        <f t="shared" si="13"/>
        <v>0</v>
      </c>
      <c r="H36" s="13">
        <f t="shared" si="13"/>
        <v>0</v>
      </c>
      <c r="I36" s="13">
        <f t="shared" si="13"/>
        <v>0</v>
      </c>
      <c r="J36" s="13">
        <f t="shared" si="13"/>
        <v>0</v>
      </c>
      <c r="K36" s="13">
        <f t="shared" si="13"/>
        <v>0</v>
      </c>
      <c r="L36" s="12">
        <f>SUM(B36:K36)</f>
        <v>400</v>
      </c>
      <c r="M36" s="12"/>
      <c r="N36" s="12"/>
    </row>
    <row r="37" spans="1:14" ht="21">
      <c r="A37" s="21" t="s">
        <v>33</v>
      </c>
      <c r="B37" s="22">
        <f>B36*10</f>
        <v>680</v>
      </c>
      <c r="C37" s="22">
        <f>C36*9</f>
        <v>1224</v>
      </c>
      <c r="D37" s="22">
        <f>D36*8</f>
        <v>896</v>
      </c>
      <c r="E37" s="22">
        <f>E36*7</f>
        <v>420</v>
      </c>
      <c r="F37" s="22">
        <f>F36*6</f>
        <v>144</v>
      </c>
      <c r="G37" s="22">
        <f>G36*G3</f>
        <v>0</v>
      </c>
      <c r="H37" s="22">
        <f>H36*H33</f>
        <v>0</v>
      </c>
      <c r="I37" s="22">
        <f>I36*I33</f>
        <v>0</v>
      </c>
      <c r="J37" s="22">
        <f>J36*J33</f>
        <v>0</v>
      </c>
      <c r="K37" s="22">
        <f>K36*K33</f>
        <v>0</v>
      </c>
      <c r="L37" s="12">
        <f>SUM(B37:K37)</f>
        <v>3364</v>
      </c>
      <c r="M37" s="12"/>
      <c r="N37" s="12"/>
    </row>
    <row r="38" spans="1:14" ht="21">
      <c r="A38" s="19" t="s">
        <v>34</v>
      </c>
      <c r="B38" s="14">
        <f aca="true" t="shared" si="14" ref="B38:K38">B37/400</f>
        <v>1.7</v>
      </c>
      <c r="C38" s="14">
        <f t="shared" si="14"/>
        <v>3.06</v>
      </c>
      <c r="D38" s="23">
        <f t="shared" si="14"/>
        <v>2.24</v>
      </c>
      <c r="E38" s="14">
        <f t="shared" si="14"/>
        <v>1.05</v>
      </c>
      <c r="F38" s="23">
        <f t="shared" si="14"/>
        <v>0.36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4">
        <f>B38+C38+D38+E38+F38+G38+H38+I38+J38+K38</f>
        <v>8.41</v>
      </c>
      <c r="M38" s="12"/>
      <c r="N38" s="12"/>
    </row>
    <row r="39" spans="1:14" ht="21">
      <c r="A39" s="17">
        <v>8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2"/>
      <c r="M39" s="12"/>
      <c r="N39" s="12"/>
    </row>
    <row r="40" spans="1:14" ht="21">
      <c r="A40" s="18">
        <v>100</v>
      </c>
      <c r="B40" s="25">
        <v>19</v>
      </c>
      <c r="C40" s="25">
        <v>32</v>
      </c>
      <c r="D40" s="25">
        <v>23</v>
      </c>
      <c r="E40" s="25">
        <v>16</v>
      </c>
      <c r="F40" s="25">
        <v>10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12">
        <f>SUM(B40:K40)</f>
        <v>100</v>
      </c>
      <c r="M40" s="12"/>
      <c r="N40" s="12"/>
    </row>
    <row r="41" spans="1:14" ht="21">
      <c r="A41" s="18">
        <v>400</v>
      </c>
      <c r="B41" s="13">
        <f aca="true" t="shared" si="15" ref="B41:K41">B40*4</f>
        <v>76</v>
      </c>
      <c r="C41" s="13">
        <f t="shared" si="15"/>
        <v>128</v>
      </c>
      <c r="D41" s="13">
        <f t="shared" si="15"/>
        <v>92</v>
      </c>
      <c r="E41" s="13">
        <f t="shared" si="15"/>
        <v>64</v>
      </c>
      <c r="F41" s="13">
        <f t="shared" si="15"/>
        <v>40</v>
      </c>
      <c r="G41" s="13">
        <f t="shared" si="15"/>
        <v>0</v>
      </c>
      <c r="H41" s="13">
        <f t="shared" si="15"/>
        <v>0</v>
      </c>
      <c r="I41" s="13">
        <f t="shared" si="15"/>
        <v>0</v>
      </c>
      <c r="J41" s="13">
        <f t="shared" si="15"/>
        <v>0</v>
      </c>
      <c r="K41" s="13">
        <f t="shared" si="15"/>
        <v>0</v>
      </c>
      <c r="L41" s="12">
        <f>SUM(B41:K41)</f>
        <v>400</v>
      </c>
      <c r="M41" s="12"/>
      <c r="N41" s="12"/>
    </row>
    <row r="42" spans="1:14" ht="21">
      <c r="A42" s="21" t="s">
        <v>33</v>
      </c>
      <c r="B42" s="22">
        <f>B41*10</f>
        <v>760</v>
      </c>
      <c r="C42" s="22">
        <f>C41*9</f>
        <v>1152</v>
      </c>
      <c r="D42" s="22">
        <f>D41*8</f>
        <v>736</v>
      </c>
      <c r="E42" s="22">
        <f>E41*7</f>
        <v>448</v>
      </c>
      <c r="F42" s="22">
        <f>F41*6</f>
        <v>240</v>
      </c>
      <c r="G42" s="22">
        <f>G41*G3</f>
        <v>0</v>
      </c>
      <c r="H42" s="22">
        <f>H41*H3</f>
        <v>0</v>
      </c>
      <c r="I42" s="22">
        <f>I41*I38</f>
        <v>0</v>
      </c>
      <c r="J42" s="22">
        <f>J41*J38</f>
        <v>0</v>
      </c>
      <c r="K42" s="22">
        <f>K41*K38</f>
        <v>0</v>
      </c>
      <c r="L42" s="12">
        <f>SUM(B42:K42)</f>
        <v>3336</v>
      </c>
      <c r="M42" s="12"/>
      <c r="N42" s="12"/>
    </row>
    <row r="43" spans="1:14" ht="21">
      <c r="A43" s="19" t="s">
        <v>34</v>
      </c>
      <c r="B43" s="14">
        <f aca="true" t="shared" si="16" ref="B43:K43">B42/400</f>
        <v>1.9</v>
      </c>
      <c r="C43" s="14">
        <f t="shared" si="16"/>
        <v>2.88</v>
      </c>
      <c r="D43" s="23">
        <f t="shared" si="16"/>
        <v>1.84</v>
      </c>
      <c r="E43" s="14">
        <f t="shared" si="16"/>
        <v>1.12</v>
      </c>
      <c r="F43" s="23">
        <f t="shared" si="16"/>
        <v>0.6</v>
      </c>
      <c r="G43" s="23">
        <f t="shared" si="16"/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4">
        <f>B43+C43+D43+E43+F43+G43+H43+I43+J43+K43</f>
        <v>8.34</v>
      </c>
      <c r="M43" s="12"/>
      <c r="N43" s="12"/>
    </row>
    <row r="44" spans="1:14" ht="21">
      <c r="A44" s="19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2"/>
      <c r="M44" s="12"/>
      <c r="N44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User</cp:lastModifiedBy>
  <cp:lastPrinted>2012-10-18T06:04:50Z</cp:lastPrinted>
  <dcterms:created xsi:type="dcterms:W3CDTF">2010-08-19T03:53:04Z</dcterms:created>
  <dcterms:modified xsi:type="dcterms:W3CDTF">2014-10-21T14:53:43Z</dcterms:modified>
  <cp:category/>
  <cp:version/>
  <cp:contentType/>
  <cp:contentStatus/>
</cp:coreProperties>
</file>